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8.xml" ContentType="application/vnd.openxmlformats-officedocument.drawing+xml"/>
  <Override PartName="/xl/drawings/drawing19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drawings/drawing7.xml" ContentType="application/vnd.openxmlformats-officedocument.drawin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600" windowHeight="11610" tabRatio="320" firstSheet="8" activeTab="8"/>
  </bookViews>
  <sheets>
    <sheet name="ANA SAYFA" sheetId="1" r:id="rId1"/>
    <sheet name="GİRİŞ" sheetId="5" r:id="rId2"/>
    <sheet name="DERSLER" sheetId="6" r:id="rId3"/>
    <sheet name="TÜRKÇE" sheetId="4" r:id="rId4"/>
    <sheet name="mat" sheetId="2" r:id="rId5"/>
    <sheet name="h. bilgisi" sheetId="3" r:id="rId6"/>
    <sheet name="PERFORMANS" sheetId="7" r:id="rId7"/>
    <sheet name="PER 1. DÖN TÜRKÇE" sheetId="22" r:id="rId8"/>
    <sheet name="PER 1.DÖN.H.BİL" sheetId="23" r:id="rId9"/>
    <sheet name="PER 1.DÖN MAT" sheetId="24" r:id="rId10"/>
    <sheet name="PER TÜRKÇE" sheetId="14" r:id="rId11"/>
    <sheet name="PER .H.BİLGİSİ" sheetId="20" r:id="rId12"/>
    <sheet name="PER MAT" sheetId="21" r:id="rId13"/>
    <sheet name="PROJE" sheetId="8" r:id="rId14"/>
    <sheet name="GRUP PROJE TÜRKÇE" sheetId="25" r:id="rId15"/>
    <sheet name="GRUP PROJE H. BİL." sheetId="26" r:id="rId16"/>
    <sheet name="GRUP PROJE MAT" sheetId="27" r:id="rId17"/>
    <sheet name="PROJE H.H." sheetId="17" r:id="rId18"/>
    <sheet name="PROJE T" sheetId="18" r:id="rId19"/>
    <sheet name="PROJE M" sheetId="19" r:id="rId20"/>
    <sheet name="Sayfa3" sheetId="16" r:id="rId21"/>
    <sheet name="Sayfa4" sheetId="10" r:id="rId22"/>
    <sheet name="Sayfa5" sheetId="11" r:id="rId23"/>
    <sheet name="Sayfa6" sheetId="12" r:id="rId24"/>
    <sheet name="Sayfa7" sheetId="13" r:id="rId25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8"/>
  <c r="C16" i="7"/>
  <c r="C17" i="8"/>
  <c r="C20" i="7"/>
  <c r="C11" i="8"/>
  <c r="C12" i="7"/>
  <c r="Q6" i="25"/>
  <c r="R6" s="1"/>
  <c r="Q7"/>
  <c r="R7" s="1"/>
  <c r="Q8"/>
  <c r="R8" s="1"/>
  <c r="Q9"/>
  <c r="R9" s="1"/>
  <c r="Q10"/>
  <c r="R10" s="1"/>
  <c r="Q11"/>
  <c r="R11" s="1"/>
  <c r="Q12"/>
  <c r="R12" s="1"/>
  <c r="Q13"/>
  <c r="R13" s="1"/>
  <c r="Q14"/>
  <c r="R14" s="1"/>
  <c r="Q15"/>
  <c r="R15" s="1"/>
  <c r="Q16"/>
  <c r="R16" s="1"/>
  <c r="Q17"/>
  <c r="R17" s="1"/>
  <c r="Q18"/>
  <c r="R18" s="1"/>
  <c r="Q19"/>
  <c r="R19" s="1"/>
  <c r="Q20"/>
  <c r="R20" s="1"/>
  <c r="Q21"/>
  <c r="R21" s="1"/>
  <c r="Q22"/>
  <c r="R22" s="1"/>
  <c r="Q23"/>
  <c r="R23" s="1"/>
  <c r="Q24"/>
  <c r="R24" s="1"/>
  <c r="Q25"/>
  <c r="R25" s="1"/>
  <c r="Q26"/>
  <c r="R26" s="1"/>
  <c r="Q27"/>
  <c r="R27" s="1"/>
  <c r="Q28"/>
  <c r="R28" s="1"/>
  <c r="Q29"/>
  <c r="R29" s="1"/>
  <c r="Q30"/>
  <c r="R30" s="1"/>
  <c r="Q31"/>
  <c r="R31" s="1"/>
  <c r="Q32"/>
  <c r="R32" s="1"/>
  <c r="Q33"/>
  <c r="R33" s="1"/>
  <c r="Q34"/>
  <c r="R34" s="1"/>
  <c r="Q5"/>
  <c r="R5" s="1"/>
  <c r="Q6" i="26"/>
  <c r="R6" s="1"/>
  <c r="Q7"/>
  <c r="R7" s="1"/>
  <c r="Q8"/>
  <c r="R8" s="1"/>
  <c r="Q9"/>
  <c r="R9" s="1"/>
  <c r="Q10"/>
  <c r="R10" s="1"/>
  <c r="Q11"/>
  <c r="R11" s="1"/>
  <c r="Q12"/>
  <c r="R12" s="1"/>
  <c r="Q13"/>
  <c r="R13" s="1"/>
  <c r="Q14"/>
  <c r="R14" s="1"/>
  <c r="Q15"/>
  <c r="R15" s="1"/>
  <c r="Q16"/>
  <c r="R16" s="1"/>
  <c r="Q17"/>
  <c r="R17" s="1"/>
  <c r="Q18"/>
  <c r="R18" s="1"/>
  <c r="Q19"/>
  <c r="R19" s="1"/>
  <c r="Q20"/>
  <c r="R20" s="1"/>
  <c r="Q21"/>
  <c r="R21" s="1"/>
  <c r="Q22"/>
  <c r="R22" s="1"/>
  <c r="Q23"/>
  <c r="R23" s="1"/>
  <c r="Q24"/>
  <c r="R24" s="1"/>
  <c r="Q25"/>
  <c r="R25" s="1"/>
  <c r="Q26"/>
  <c r="R26" s="1"/>
  <c r="Q27"/>
  <c r="R27" s="1"/>
  <c r="Q28"/>
  <c r="R28" s="1"/>
  <c r="Q29"/>
  <c r="R29" s="1"/>
  <c r="Q30"/>
  <c r="R30" s="1"/>
  <c r="Q31"/>
  <c r="R31" s="1"/>
  <c r="Q32"/>
  <c r="R32" s="1"/>
  <c r="Q33"/>
  <c r="R33" s="1"/>
  <c r="Q34"/>
  <c r="R34" s="1"/>
  <c r="Q5"/>
  <c r="R5" s="1"/>
  <c r="Q6" i="27"/>
  <c r="R6" s="1"/>
  <c r="Q7"/>
  <c r="R7" s="1"/>
  <c r="Q8"/>
  <c r="R8" s="1"/>
  <c r="Q9"/>
  <c r="R9" s="1"/>
  <c r="Q10"/>
  <c r="R10" s="1"/>
  <c r="Q11"/>
  <c r="R11" s="1"/>
  <c r="Q12"/>
  <c r="R12" s="1"/>
  <c r="Q13"/>
  <c r="R13" s="1"/>
  <c r="Q14"/>
  <c r="R14" s="1"/>
  <c r="Q15"/>
  <c r="R15" s="1"/>
  <c r="Q16"/>
  <c r="R16" s="1"/>
  <c r="Q17"/>
  <c r="R17" s="1"/>
  <c r="Q18"/>
  <c r="R18" s="1"/>
  <c r="Q19"/>
  <c r="R19" s="1"/>
  <c r="Q20"/>
  <c r="R20" s="1"/>
  <c r="Q21"/>
  <c r="R21" s="1"/>
  <c r="Q22"/>
  <c r="R22" s="1"/>
  <c r="Q23"/>
  <c r="R23" s="1"/>
  <c r="Q24"/>
  <c r="R24" s="1"/>
  <c r="Q25"/>
  <c r="R25" s="1"/>
  <c r="Q26"/>
  <c r="R26" s="1"/>
  <c r="Q27"/>
  <c r="R27" s="1"/>
  <c r="Q28"/>
  <c r="R28" s="1"/>
  <c r="Q29"/>
  <c r="R29" s="1"/>
  <c r="Q30"/>
  <c r="R30" s="1"/>
  <c r="Q31"/>
  <c r="R31" s="1"/>
  <c r="Q32"/>
  <c r="R32" s="1"/>
  <c r="Q33"/>
  <c r="R33" s="1"/>
  <c r="Q34"/>
  <c r="R34" s="1"/>
  <c r="R5"/>
  <c r="Q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A2"/>
  <c r="C34" i="26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C5"/>
  <c r="B5"/>
  <c r="A2"/>
  <c r="B5" i="25"/>
  <c r="C5"/>
  <c r="B6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A2"/>
  <c r="Q17" i="21" l="1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AA46"/>
  <c r="AB46" s="1"/>
  <c r="AA45"/>
  <c r="AB45" s="1"/>
  <c r="AA44"/>
  <c r="AB44" s="1"/>
  <c r="AA43"/>
  <c r="AB43" s="1"/>
  <c r="AA42"/>
  <c r="AB42" s="1"/>
  <c r="AA41"/>
  <c r="AB41" s="1"/>
  <c r="AA40"/>
  <c r="AB40" s="1"/>
  <c r="AA39"/>
  <c r="AB39" s="1"/>
  <c r="AA38"/>
  <c r="AB38" s="1"/>
  <c r="AA37"/>
  <c r="AB37" s="1"/>
  <c r="AA36"/>
  <c r="AB36" s="1"/>
  <c r="AA35"/>
  <c r="AB35" s="1"/>
  <c r="AA34"/>
  <c r="AB34" s="1"/>
  <c r="AA33"/>
  <c r="AB33" s="1"/>
  <c r="AA32"/>
  <c r="AB32" s="1"/>
  <c r="AA31"/>
  <c r="AB31" s="1"/>
  <c r="AA30"/>
  <c r="AB30" s="1"/>
  <c r="AA29"/>
  <c r="AB29" s="1"/>
  <c r="AA28"/>
  <c r="AB28" s="1"/>
  <c r="AA27"/>
  <c r="AB27" s="1"/>
  <c r="AA26"/>
  <c r="AB26" s="1"/>
  <c r="AA25"/>
  <c r="AB25" s="1"/>
  <c r="AA24"/>
  <c r="AB24" s="1"/>
  <c r="AA23"/>
  <c r="AB23" s="1"/>
  <c r="AA22"/>
  <c r="AB22" s="1"/>
  <c r="AA21"/>
  <c r="AB21" s="1"/>
  <c r="AA20"/>
  <c r="AB20" s="1"/>
  <c r="AA19"/>
  <c r="AB19" s="1"/>
  <c r="AA18"/>
  <c r="AB18" s="1"/>
  <c r="AA17"/>
  <c r="AB17" s="1"/>
  <c r="Q17" i="20" l="1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17" i="14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17" i="24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Q17" i="23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AA46" i="14" l="1"/>
  <c r="AB46" s="1"/>
  <c r="AA45"/>
  <c r="AB45" s="1"/>
  <c r="AA44"/>
  <c r="AB44" s="1"/>
  <c r="AA43"/>
  <c r="AB43" s="1"/>
  <c r="AA42"/>
  <c r="AB42" s="1"/>
  <c r="AA41"/>
  <c r="AB41" s="1"/>
  <c r="AA40"/>
  <c r="AB40" s="1"/>
  <c r="AA39"/>
  <c r="AB39" s="1"/>
  <c r="AA38"/>
  <c r="AB38" s="1"/>
  <c r="AA37"/>
  <c r="AB37" s="1"/>
  <c r="AA36"/>
  <c r="AB36" s="1"/>
  <c r="AA35"/>
  <c r="AB35" s="1"/>
  <c r="AA34"/>
  <c r="AB34" s="1"/>
  <c r="AA33"/>
  <c r="AB33" s="1"/>
  <c r="AA32"/>
  <c r="AB32" s="1"/>
  <c r="AA31"/>
  <c r="AB31" s="1"/>
  <c r="AA30"/>
  <c r="AB30" s="1"/>
  <c r="AA29"/>
  <c r="AB29" s="1"/>
  <c r="AA28"/>
  <c r="AB28" s="1"/>
  <c r="AA27"/>
  <c r="AB27" s="1"/>
  <c r="AA26"/>
  <c r="AB26" s="1"/>
  <c r="AA25"/>
  <c r="AB25" s="1"/>
  <c r="AA24"/>
  <c r="AB24" s="1"/>
  <c r="AA23"/>
  <c r="AB23" s="1"/>
  <c r="AA22"/>
  <c r="AB22" s="1"/>
  <c r="AA21"/>
  <c r="AB21" s="1"/>
  <c r="AA20"/>
  <c r="AB20" s="1"/>
  <c r="AA19"/>
  <c r="AB19" s="1"/>
  <c r="AA18"/>
  <c r="AB18" s="1"/>
  <c r="AA17"/>
  <c r="AB17" s="1"/>
  <c r="AB46" i="20"/>
  <c r="AA46"/>
  <c r="AB45"/>
  <c r="AA45"/>
  <c r="AB44"/>
  <c r="AA44"/>
  <c r="AB43"/>
  <c r="AA43"/>
  <c r="AB42"/>
  <c r="AA42"/>
  <c r="AB41"/>
  <c r="AA41"/>
  <c r="AB40"/>
  <c r="AA40"/>
  <c r="AB39"/>
  <c r="AA39"/>
  <c r="AB38"/>
  <c r="AA38"/>
  <c r="AB37"/>
  <c r="AA37"/>
  <c r="AB36"/>
  <c r="AA36"/>
  <c r="AB35"/>
  <c r="AA35"/>
  <c r="AB34"/>
  <c r="AA34"/>
  <c r="AB33"/>
  <c r="AA33"/>
  <c r="AB32"/>
  <c r="AA32"/>
  <c r="AB31"/>
  <c r="AA31"/>
  <c r="AB30"/>
  <c r="AA30"/>
  <c r="AB29"/>
  <c r="AA29"/>
  <c r="AB28"/>
  <c r="AA28"/>
  <c r="AB27"/>
  <c r="AA27"/>
  <c r="AB26"/>
  <c r="AA26"/>
  <c r="AB25"/>
  <c r="AA25"/>
  <c r="AB24"/>
  <c r="AA24"/>
  <c r="AB23"/>
  <c r="AA23"/>
  <c r="AB22"/>
  <c r="AA22"/>
  <c r="AB21"/>
  <c r="AA21"/>
  <c r="AB20"/>
  <c r="AA20"/>
  <c r="AB19"/>
  <c r="AA19"/>
  <c r="AB18"/>
  <c r="AA18"/>
  <c r="AB17"/>
  <c r="AA17"/>
  <c r="AB46" i="24"/>
  <c r="AA46"/>
  <c r="AB45"/>
  <c r="AA45"/>
  <c r="AB44"/>
  <c r="AA44"/>
  <c r="AB43"/>
  <c r="AA43"/>
  <c r="AB42"/>
  <c r="AA42"/>
  <c r="AB41"/>
  <c r="AA41"/>
  <c r="AB40"/>
  <c r="AA40"/>
  <c r="AB39"/>
  <c r="AA39"/>
  <c r="AB38"/>
  <c r="AA38"/>
  <c r="AB37"/>
  <c r="AA37"/>
  <c r="AB36"/>
  <c r="AA36"/>
  <c r="AB35"/>
  <c r="AA35"/>
  <c r="AB34"/>
  <c r="AA34"/>
  <c r="AB33"/>
  <c r="AA33"/>
  <c r="AB32"/>
  <c r="AA32"/>
  <c r="AB31"/>
  <c r="AA31"/>
  <c r="AB30"/>
  <c r="AA30"/>
  <c r="AB29"/>
  <c r="AA29"/>
  <c r="AB28"/>
  <c r="AA28"/>
  <c r="AB27"/>
  <c r="AA27"/>
  <c r="AB26"/>
  <c r="AA26"/>
  <c r="AB25"/>
  <c r="AA25"/>
  <c r="AB24"/>
  <c r="AA24"/>
  <c r="AB23"/>
  <c r="AA23"/>
  <c r="AB22"/>
  <c r="AA22"/>
  <c r="AB21"/>
  <c r="AA21"/>
  <c r="AB20"/>
  <c r="AA20"/>
  <c r="AB19"/>
  <c r="AA19"/>
  <c r="AB18"/>
  <c r="AA18"/>
  <c r="AB17"/>
  <c r="AA17"/>
  <c r="AA46" i="23"/>
  <c r="AB46" s="1"/>
  <c r="AA45"/>
  <c r="AB45" s="1"/>
  <c r="AA44"/>
  <c r="AB44" s="1"/>
  <c r="AA43"/>
  <c r="AB43" s="1"/>
  <c r="AA42"/>
  <c r="AB42" s="1"/>
  <c r="AA41"/>
  <c r="AB41" s="1"/>
  <c r="AA40"/>
  <c r="AB40" s="1"/>
  <c r="AA39"/>
  <c r="AB39" s="1"/>
  <c r="AA38"/>
  <c r="AB38" s="1"/>
  <c r="AA37"/>
  <c r="AB37" s="1"/>
  <c r="AA36"/>
  <c r="AB36" s="1"/>
  <c r="AA35"/>
  <c r="AB35" s="1"/>
  <c r="AA34"/>
  <c r="AB34" s="1"/>
  <c r="AA33"/>
  <c r="AB33" s="1"/>
  <c r="AA32"/>
  <c r="AB32" s="1"/>
  <c r="AA31"/>
  <c r="AB31" s="1"/>
  <c r="AA30"/>
  <c r="AB30" s="1"/>
  <c r="AA29"/>
  <c r="AB29" s="1"/>
  <c r="AA28"/>
  <c r="AB28" s="1"/>
  <c r="AA27"/>
  <c r="AB27" s="1"/>
  <c r="AA26"/>
  <c r="AB26" s="1"/>
  <c r="AA25"/>
  <c r="AB25" s="1"/>
  <c r="AA24"/>
  <c r="AB24" s="1"/>
  <c r="AA23"/>
  <c r="AB23" s="1"/>
  <c r="AA22"/>
  <c r="AB22" s="1"/>
  <c r="AA21"/>
  <c r="AB21" s="1"/>
  <c r="AA20"/>
  <c r="AB20" s="1"/>
  <c r="AA19"/>
  <c r="AB19" s="1"/>
  <c r="AA18"/>
  <c r="AB18" s="1"/>
  <c r="AA17"/>
  <c r="AB17" s="1"/>
  <c r="Q17" i="22"/>
  <c r="R17"/>
  <c r="Q18"/>
  <c r="R18"/>
  <c r="Q19"/>
  <c r="R19"/>
  <c r="Q20"/>
  <c r="R20"/>
  <c r="Q21"/>
  <c r="R21"/>
  <c r="Q22"/>
  <c r="R22"/>
  <c r="Q23"/>
  <c r="R23"/>
  <c r="Q24"/>
  <c r="R24"/>
  <c r="Q25"/>
  <c r="R25"/>
  <c r="Q26"/>
  <c r="R26"/>
  <c r="Q27"/>
  <c r="R27"/>
  <c r="Q28"/>
  <c r="R28"/>
  <c r="Q29"/>
  <c r="R29"/>
  <c r="Q30"/>
  <c r="R30"/>
  <c r="Q31"/>
  <c r="R31"/>
  <c r="Q32"/>
  <c r="R32"/>
  <c r="Q33"/>
  <c r="R33"/>
  <c r="Q34"/>
  <c r="R34"/>
  <c r="Q35"/>
  <c r="R35"/>
  <c r="Q36"/>
  <c r="R36"/>
  <c r="Q37"/>
  <c r="R37"/>
  <c r="Q38"/>
  <c r="R38"/>
  <c r="Q39"/>
  <c r="R39"/>
  <c r="Q40"/>
  <c r="R40"/>
  <c r="Q41"/>
  <c r="R41"/>
  <c r="Q42"/>
  <c r="R42"/>
  <c r="Q43"/>
  <c r="R43"/>
  <c r="Q44"/>
  <c r="R44"/>
  <c r="Q45"/>
  <c r="R45"/>
  <c r="Q46"/>
  <c r="R46"/>
  <c r="AA46"/>
  <c r="AB46" s="1"/>
  <c r="AA45"/>
  <c r="AB45" s="1"/>
  <c r="AA44"/>
  <c r="AB44" s="1"/>
  <c r="AA43"/>
  <c r="AB43" s="1"/>
  <c r="AA42"/>
  <c r="AB42" s="1"/>
  <c r="AA41"/>
  <c r="AB41" s="1"/>
  <c r="AA40"/>
  <c r="AB40" s="1"/>
  <c r="AA39"/>
  <c r="AB39" s="1"/>
  <c r="AA38"/>
  <c r="AB38" s="1"/>
  <c r="AA37"/>
  <c r="AB37" s="1"/>
  <c r="AA36"/>
  <c r="AB36" s="1"/>
  <c r="AA35"/>
  <c r="AB35" s="1"/>
  <c r="AA34"/>
  <c r="AB34" s="1"/>
  <c r="AA33"/>
  <c r="AB33" s="1"/>
  <c r="AA32"/>
  <c r="AB32" s="1"/>
  <c r="AA31"/>
  <c r="AB31" s="1"/>
  <c r="AA30"/>
  <c r="AB30" s="1"/>
  <c r="AA29"/>
  <c r="AB29" s="1"/>
  <c r="AA28"/>
  <c r="AB28" s="1"/>
  <c r="AA27"/>
  <c r="AB27" s="1"/>
  <c r="AA26"/>
  <c r="AB26" s="1"/>
  <c r="AA25"/>
  <c r="AB25" s="1"/>
  <c r="AA24"/>
  <c r="AB24" s="1"/>
  <c r="AA23"/>
  <c r="AB23" s="1"/>
  <c r="AA22"/>
  <c r="AB22" s="1"/>
  <c r="AA21"/>
  <c r="AB21" s="1"/>
  <c r="AA20"/>
  <c r="AB20" s="1"/>
  <c r="AA19"/>
  <c r="AB19" s="1"/>
  <c r="AA18"/>
  <c r="AB18" s="1"/>
  <c r="AA17"/>
  <c r="AB17" s="1"/>
  <c r="L46" i="24"/>
  <c r="M46" s="1"/>
  <c r="C46"/>
  <c r="B46"/>
  <c r="L45"/>
  <c r="M45" s="1"/>
  <c r="C45"/>
  <c r="B45"/>
  <c r="L44"/>
  <c r="M44" s="1"/>
  <c r="C44"/>
  <c r="B44"/>
  <c r="L43"/>
  <c r="M43" s="1"/>
  <c r="C43"/>
  <c r="B43"/>
  <c r="L42"/>
  <c r="M42" s="1"/>
  <c r="C42"/>
  <c r="B42"/>
  <c r="L41"/>
  <c r="M41" s="1"/>
  <c r="C41"/>
  <c r="B41"/>
  <c r="L40"/>
  <c r="M40" s="1"/>
  <c r="C40"/>
  <c r="B40"/>
  <c r="L39"/>
  <c r="M39" s="1"/>
  <c r="C39"/>
  <c r="B39"/>
  <c r="L38"/>
  <c r="M38" s="1"/>
  <c r="C38"/>
  <c r="B38"/>
  <c r="L37"/>
  <c r="M37" s="1"/>
  <c r="C37"/>
  <c r="B37"/>
  <c r="L36"/>
  <c r="M36" s="1"/>
  <c r="C36"/>
  <c r="B36"/>
  <c r="L35"/>
  <c r="M35" s="1"/>
  <c r="C35"/>
  <c r="B35"/>
  <c r="L34"/>
  <c r="M34" s="1"/>
  <c r="C34"/>
  <c r="B34"/>
  <c r="L33"/>
  <c r="M33" s="1"/>
  <c r="C33"/>
  <c r="B33"/>
  <c r="L32"/>
  <c r="M32" s="1"/>
  <c r="C32"/>
  <c r="B32"/>
  <c r="L31"/>
  <c r="M31" s="1"/>
  <c r="C31"/>
  <c r="B31"/>
  <c r="L30"/>
  <c r="M30" s="1"/>
  <c r="C30"/>
  <c r="B30"/>
  <c r="L29"/>
  <c r="M29" s="1"/>
  <c r="C29"/>
  <c r="B29"/>
  <c r="L28"/>
  <c r="M28" s="1"/>
  <c r="C28"/>
  <c r="B28"/>
  <c r="L27"/>
  <c r="M27" s="1"/>
  <c r="C27"/>
  <c r="B27"/>
  <c r="L26"/>
  <c r="M26" s="1"/>
  <c r="C26"/>
  <c r="B26"/>
  <c r="L25"/>
  <c r="M25" s="1"/>
  <c r="C25"/>
  <c r="B25"/>
  <c r="L24"/>
  <c r="M24" s="1"/>
  <c r="C24"/>
  <c r="B24"/>
  <c r="L23"/>
  <c r="M23" s="1"/>
  <c r="C23"/>
  <c r="B23"/>
  <c r="L22"/>
  <c r="M22" s="1"/>
  <c r="C22"/>
  <c r="B22"/>
  <c r="L21"/>
  <c r="M21" s="1"/>
  <c r="C21"/>
  <c r="B21"/>
  <c r="L20"/>
  <c r="M20" s="1"/>
  <c r="C20"/>
  <c r="B20"/>
  <c r="L19"/>
  <c r="M19" s="1"/>
  <c r="C19"/>
  <c r="B19"/>
  <c r="L18"/>
  <c r="M18" s="1"/>
  <c r="C18"/>
  <c r="B18"/>
  <c r="L17"/>
  <c r="M17" s="1"/>
  <c r="C17"/>
  <c r="B17"/>
  <c r="M46" i="23"/>
  <c r="L46"/>
  <c r="C46"/>
  <c r="B46"/>
  <c r="M45"/>
  <c r="L45"/>
  <c r="C45"/>
  <c r="B45"/>
  <c r="M44"/>
  <c r="L44"/>
  <c r="C44"/>
  <c r="B44"/>
  <c r="M43"/>
  <c r="L43"/>
  <c r="C43"/>
  <c r="B43"/>
  <c r="M42"/>
  <c r="L42"/>
  <c r="C42"/>
  <c r="B42"/>
  <c r="M41"/>
  <c r="L41"/>
  <c r="C41"/>
  <c r="B41"/>
  <c r="M40"/>
  <c r="L40"/>
  <c r="C40"/>
  <c r="B40"/>
  <c r="M39"/>
  <c r="L39"/>
  <c r="C39"/>
  <c r="B39"/>
  <c r="M38"/>
  <c r="L38"/>
  <c r="C38"/>
  <c r="B38"/>
  <c r="M37"/>
  <c r="L37"/>
  <c r="C37"/>
  <c r="B37"/>
  <c r="M36"/>
  <c r="L36"/>
  <c r="C36"/>
  <c r="B36"/>
  <c r="M35"/>
  <c r="L35"/>
  <c r="C35"/>
  <c r="B35"/>
  <c r="M34"/>
  <c r="L34"/>
  <c r="C34"/>
  <c r="B34"/>
  <c r="M33"/>
  <c r="L33"/>
  <c r="C33"/>
  <c r="B33"/>
  <c r="M32"/>
  <c r="L32"/>
  <c r="C32"/>
  <c r="B32"/>
  <c r="M31"/>
  <c r="L31"/>
  <c r="C31"/>
  <c r="B31"/>
  <c r="M30"/>
  <c r="L30"/>
  <c r="C30"/>
  <c r="B30"/>
  <c r="M29"/>
  <c r="L29"/>
  <c r="C29"/>
  <c r="B29"/>
  <c r="M28"/>
  <c r="L28"/>
  <c r="C28"/>
  <c r="B28"/>
  <c r="M27"/>
  <c r="L27"/>
  <c r="C27"/>
  <c r="B27"/>
  <c r="M26"/>
  <c r="L26"/>
  <c r="C26"/>
  <c r="B26"/>
  <c r="M25"/>
  <c r="L25"/>
  <c r="C25"/>
  <c r="B25"/>
  <c r="M24"/>
  <c r="L24"/>
  <c r="C24"/>
  <c r="B24"/>
  <c r="M23"/>
  <c r="L23"/>
  <c r="C23"/>
  <c r="B23"/>
  <c r="M22"/>
  <c r="L22"/>
  <c r="C22"/>
  <c r="B22"/>
  <c r="M21"/>
  <c r="L21"/>
  <c r="C21"/>
  <c r="B21"/>
  <c r="M20"/>
  <c r="L20"/>
  <c r="C20"/>
  <c r="B20"/>
  <c r="M19"/>
  <c r="L19"/>
  <c r="C19"/>
  <c r="B19"/>
  <c r="M18"/>
  <c r="L18"/>
  <c r="C18"/>
  <c r="B18"/>
  <c r="M17"/>
  <c r="L17"/>
  <c r="C17"/>
  <c r="B17"/>
  <c r="L46" i="22"/>
  <c r="M46" s="1"/>
  <c r="C46"/>
  <c r="B46"/>
  <c r="L45"/>
  <c r="M45" s="1"/>
  <c r="C45"/>
  <c r="B45"/>
  <c r="L44"/>
  <c r="M44" s="1"/>
  <c r="C44"/>
  <c r="B44"/>
  <c r="L43"/>
  <c r="M43" s="1"/>
  <c r="C43"/>
  <c r="B43"/>
  <c r="L42"/>
  <c r="M42" s="1"/>
  <c r="C42"/>
  <c r="B42"/>
  <c r="L41"/>
  <c r="M41" s="1"/>
  <c r="C41"/>
  <c r="B41"/>
  <c r="L40"/>
  <c r="M40" s="1"/>
  <c r="C40"/>
  <c r="B40"/>
  <c r="L39"/>
  <c r="M39" s="1"/>
  <c r="C39"/>
  <c r="B39"/>
  <c r="L38"/>
  <c r="M38" s="1"/>
  <c r="C38"/>
  <c r="B38"/>
  <c r="L37"/>
  <c r="M37" s="1"/>
  <c r="C37"/>
  <c r="B37"/>
  <c r="L36"/>
  <c r="M36" s="1"/>
  <c r="C36"/>
  <c r="B36"/>
  <c r="L35"/>
  <c r="M35" s="1"/>
  <c r="C35"/>
  <c r="B35"/>
  <c r="L34"/>
  <c r="M34" s="1"/>
  <c r="C34"/>
  <c r="B34"/>
  <c r="L33"/>
  <c r="M33" s="1"/>
  <c r="C33"/>
  <c r="B33"/>
  <c r="L32"/>
  <c r="M32" s="1"/>
  <c r="C32"/>
  <c r="B32"/>
  <c r="L31"/>
  <c r="M31" s="1"/>
  <c r="C31"/>
  <c r="B31"/>
  <c r="L30"/>
  <c r="M30" s="1"/>
  <c r="C30"/>
  <c r="B30"/>
  <c r="L29"/>
  <c r="M29" s="1"/>
  <c r="C29"/>
  <c r="B29"/>
  <c r="L28"/>
  <c r="M28" s="1"/>
  <c r="C28"/>
  <c r="B28"/>
  <c r="L27"/>
  <c r="M27" s="1"/>
  <c r="C27"/>
  <c r="B27"/>
  <c r="L26"/>
  <c r="M26" s="1"/>
  <c r="C26"/>
  <c r="B26"/>
  <c r="L25"/>
  <c r="M25" s="1"/>
  <c r="C25"/>
  <c r="B25"/>
  <c r="L24"/>
  <c r="M24" s="1"/>
  <c r="C24"/>
  <c r="B24"/>
  <c r="L23"/>
  <c r="M23" s="1"/>
  <c r="C23"/>
  <c r="B23"/>
  <c r="L22"/>
  <c r="M22" s="1"/>
  <c r="C22"/>
  <c r="B22"/>
  <c r="L21"/>
  <c r="M21" s="1"/>
  <c r="C21"/>
  <c r="B21"/>
  <c r="L20"/>
  <c r="M20" s="1"/>
  <c r="C20"/>
  <c r="B20"/>
  <c r="L19"/>
  <c r="M19" s="1"/>
  <c r="C19"/>
  <c r="B19"/>
  <c r="L18"/>
  <c r="M18" s="1"/>
  <c r="C18"/>
  <c r="B18"/>
  <c r="L17"/>
  <c r="M17" s="1"/>
  <c r="C17"/>
  <c r="B17"/>
  <c r="B45" i="17" l="1"/>
  <c r="C45"/>
  <c r="L45"/>
  <c r="M45"/>
  <c r="B45" i="19"/>
  <c r="C45"/>
  <c r="L45"/>
  <c r="M45"/>
  <c r="B45" i="18"/>
  <c r="C45"/>
  <c r="L45"/>
  <c r="M45"/>
  <c r="L44" i="19"/>
  <c r="M44" s="1"/>
  <c r="C44"/>
  <c r="B44"/>
  <c r="L43"/>
  <c r="M43" s="1"/>
  <c r="C43"/>
  <c r="B43"/>
  <c r="L42"/>
  <c r="M42" s="1"/>
  <c r="C42"/>
  <c r="B42"/>
  <c r="L41"/>
  <c r="M41" s="1"/>
  <c r="C41"/>
  <c r="B41"/>
  <c r="L40"/>
  <c r="M40" s="1"/>
  <c r="C40"/>
  <c r="B40"/>
  <c r="L39"/>
  <c r="M39" s="1"/>
  <c r="C39"/>
  <c r="B39"/>
  <c r="L38"/>
  <c r="M38" s="1"/>
  <c r="C38"/>
  <c r="B38"/>
  <c r="L37"/>
  <c r="M37" s="1"/>
  <c r="C37"/>
  <c r="B37"/>
  <c r="L36"/>
  <c r="M36" s="1"/>
  <c r="C36"/>
  <c r="B36"/>
  <c r="L35"/>
  <c r="M35" s="1"/>
  <c r="C35"/>
  <c r="B35"/>
  <c r="L34"/>
  <c r="M34" s="1"/>
  <c r="C34"/>
  <c r="B34"/>
  <c r="L33"/>
  <c r="M33" s="1"/>
  <c r="C33"/>
  <c r="B33"/>
  <c r="L32"/>
  <c r="M32" s="1"/>
  <c r="C32"/>
  <c r="B32"/>
  <c r="L31"/>
  <c r="M31" s="1"/>
  <c r="C31"/>
  <c r="B31"/>
  <c r="L30"/>
  <c r="M30" s="1"/>
  <c r="C30"/>
  <c r="B30"/>
  <c r="L29"/>
  <c r="M29" s="1"/>
  <c r="C29"/>
  <c r="B29"/>
  <c r="L28"/>
  <c r="M28" s="1"/>
  <c r="C28"/>
  <c r="B28"/>
  <c r="L27"/>
  <c r="M27" s="1"/>
  <c r="C27"/>
  <c r="B27"/>
  <c r="L26"/>
  <c r="M26" s="1"/>
  <c r="C26"/>
  <c r="B26"/>
  <c r="L25"/>
  <c r="M25" s="1"/>
  <c r="C25"/>
  <c r="B25"/>
  <c r="L24"/>
  <c r="M24" s="1"/>
  <c r="C24"/>
  <c r="B24"/>
  <c r="L23"/>
  <c r="M23" s="1"/>
  <c r="C23"/>
  <c r="B23"/>
  <c r="L22"/>
  <c r="M22" s="1"/>
  <c r="C22"/>
  <c r="B22"/>
  <c r="L21"/>
  <c r="M21" s="1"/>
  <c r="C21"/>
  <c r="B21"/>
  <c r="L20"/>
  <c r="M20" s="1"/>
  <c r="C20"/>
  <c r="B20"/>
  <c r="L19"/>
  <c r="M19" s="1"/>
  <c r="C19"/>
  <c r="B19"/>
  <c r="L18"/>
  <c r="M18" s="1"/>
  <c r="C18"/>
  <c r="B18"/>
  <c r="L17"/>
  <c r="M17" s="1"/>
  <c r="C17"/>
  <c r="B17"/>
  <c r="L16"/>
  <c r="M16" s="1"/>
  <c r="C16"/>
  <c r="B16"/>
  <c r="L44" i="18"/>
  <c r="M44" s="1"/>
  <c r="C44"/>
  <c r="B44"/>
  <c r="L43"/>
  <c r="M43" s="1"/>
  <c r="C43"/>
  <c r="B43"/>
  <c r="L42"/>
  <c r="M42" s="1"/>
  <c r="C42"/>
  <c r="B42"/>
  <c r="L41"/>
  <c r="M41" s="1"/>
  <c r="C41"/>
  <c r="B41"/>
  <c r="L40"/>
  <c r="M40" s="1"/>
  <c r="C40"/>
  <c r="B40"/>
  <c r="L39"/>
  <c r="M39" s="1"/>
  <c r="C39"/>
  <c r="B39"/>
  <c r="L38"/>
  <c r="M38" s="1"/>
  <c r="C38"/>
  <c r="B38"/>
  <c r="L37"/>
  <c r="M37" s="1"/>
  <c r="C37"/>
  <c r="B37"/>
  <c r="L36"/>
  <c r="M36" s="1"/>
  <c r="C36"/>
  <c r="B36"/>
  <c r="L35"/>
  <c r="M35" s="1"/>
  <c r="C35"/>
  <c r="B35"/>
  <c r="L34"/>
  <c r="M34" s="1"/>
  <c r="C34"/>
  <c r="B34"/>
  <c r="L33"/>
  <c r="M33" s="1"/>
  <c r="C33"/>
  <c r="B33"/>
  <c r="L32"/>
  <c r="M32" s="1"/>
  <c r="C32"/>
  <c r="B32"/>
  <c r="L31"/>
  <c r="M31" s="1"/>
  <c r="C31"/>
  <c r="B31"/>
  <c r="L30"/>
  <c r="M30" s="1"/>
  <c r="C30"/>
  <c r="B30"/>
  <c r="L29"/>
  <c r="M29" s="1"/>
  <c r="C29"/>
  <c r="B29"/>
  <c r="L28"/>
  <c r="M28" s="1"/>
  <c r="C28"/>
  <c r="B28"/>
  <c r="L27"/>
  <c r="M27" s="1"/>
  <c r="C27"/>
  <c r="B27"/>
  <c r="L26"/>
  <c r="M26" s="1"/>
  <c r="C26"/>
  <c r="B26"/>
  <c r="L25"/>
  <c r="M25" s="1"/>
  <c r="C25"/>
  <c r="B25"/>
  <c r="L24"/>
  <c r="M24" s="1"/>
  <c r="C24"/>
  <c r="B24"/>
  <c r="L23"/>
  <c r="M23" s="1"/>
  <c r="C23"/>
  <c r="B23"/>
  <c r="L22"/>
  <c r="M22" s="1"/>
  <c r="C22"/>
  <c r="B22"/>
  <c r="L21"/>
  <c r="M21" s="1"/>
  <c r="C21"/>
  <c r="B21"/>
  <c r="L20"/>
  <c r="M20" s="1"/>
  <c r="C20"/>
  <c r="B20"/>
  <c r="L19"/>
  <c r="M19" s="1"/>
  <c r="C19"/>
  <c r="B19"/>
  <c r="L18"/>
  <c r="M18" s="1"/>
  <c r="C18"/>
  <c r="B18"/>
  <c r="L17"/>
  <c r="M17" s="1"/>
  <c r="C17"/>
  <c r="B17"/>
  <c r="L16"/>
  <c r="M16" s="1"/>
  <c r="C16"/>
  <c r="B16"/>
  <c r="L44" i="17"/>
  <c r="M44" s="1"/>
  <c r="C44"/>
  <c r="B44"/>
  <c r="L43"/>
  <c r="M43" s="1"/>
  <c r="C43"/>
  <c r="B43"/>
  <c r="L42"/>
  <c r="M42" s="1"/>
  <c r="C42"/>
  <c r="B42"/>
  <c r="L41"/>
  <c r="M41" s="1"/>
  <c r="C41"/>
  <c r="B41"/>
  <c r="L40"/>
  <c r="M40" s="1"/>
  <c r="C40"/>
  <c r="B40"/>
  <c r="L39"/>
  <c r="M39" s="1"/>
  <c r="C39"/>
  <c r="B39"/>
  <c r="L38"/>
  <c r="M38" s="1"/>
  <c r="C38"/>
  <c r="B38"/>
  <c r="L37"/>
  <c r="M37" s="1"/>
  <c r="C37"/>
  <c r="B37"/>
  <c r="L36"/>
  <c r="M36" s="1"/>
  <c r="C36"/>
  <c r="B36"/>
  <c r="L35"/>
  <c r="M35" s="1"/>
  <c r="C35"/>
  <c r="B35"/>
  <c r="L34"/>
  <c r="M34" s="1"/>
  <c r="C34"/>
  <c r="B34"/>
  <c r="L33"/>
  <c r="M33" s="1"/>
  <c r="C33"/>
  <c r="B33"/>
  <c r="L32"/>
  <c r="M32" s="1"/>
  <c r="C32"/>
  <c r="B32"/>
  <c r="L31"/>
  <c r="M31" s="1"/>
  <c r="C31"/>
  <c r="B31"/>
  <c r="L30"/>
  <c r="M30" s="1"/>
  <c r="C30"/>
  <c r="B30"/>
  <c r="L29"/>
  <c r="M29" s="1"/>
  <c r="C29"/>
  <c r="B29"/>
  <c r="L28"/>
  <c r="M28" s="1"/>
  <c r="C28"/>
  <c r="B28"/>
  <c r="L27"/>
  <c r="M27" s="1"/>
  <c r="C27"/>
  <c r="B27"/>
  <c r="L26"/>
  <c r="M26" s="1"/>
  <c r="C26"/>
  <c r="B26"/>
  <c r="L25"/>
  <c r="M25" s="1"/>
  <c r="C25"/>
  <c r="B25"/>
  <c r="L24"/>
  <c r="M24" s="1"/>
  <c r="C24"/>
  <c r="B24"/>
  <c r="L23"/>
  <c r="M23" s="1"/>
  <c r="C23"/>
  <c r="B23"/>
  <c r="L22"/>
  <c r="M22" s="1"/>
  <c r="C22"/>
  <c r="B22"/>
  <c r="L21"/>
  <c r="M21" s="1"/>
  <c r="C21"/>
  <c r="B21"/>
  <c r="L20"/>
  <c r="M20" s="1"/>
  <c r="C20"/>
  <c r="B20"/>
  <c r="L19"/>
  <c r="M19" s="1"/>
  <c r="C19"/>
  <c r="B19"/>
  <c r="L18"/>
  <c r="M18" s="1"/>
  <c r="C18"/>
  <c r="B18"/>
  <c r="L17"/>
  <c r="M17" s="1"/>
  <c r="C17"/>
  <c r="B17"/>
  <c r="L16"/>
  <c r="M16" s="1"/>
  <c r="C16"/>
  <c r="B16"/>
  <c r="L46" i="21" l="1"/>
  <c r="M46" s="1"/>
  <c r="C46"/>
  <c r="B46"/>
  <c r="L45"/>
  <c r="M45" s="1"/>
  <c r="C45"/>
  <c r="B45"/>
  <c r="L44"/>
  <c r="M44" s="1"/>
  <c r="C44"/>
  <c r="B44"/>
  <c r="L43"/>
  <c r="M43" s="1"/>
  <c r="C43"/>
  <c r="B43"/>
  <c r="L42"/>
  <c r="M42" s="1"/>
  <c r="C42"/>
  <c r="B42"/>
  <c r="L41"/>
  <c r="M41" s="1"/>
  <c r="C41"/>
  <c r="B41"/>
  <c r="L40"/>
  <c r="M40" s="1"/>
  <c r="C40"/>
  <c r="B40"/>
  <c r="L39"/>
  <c r="M39" s="1"/>
  <c r="C39"/>
  <c r="B39"/>
  <c r="L38"/>
  <c r="M38" s="1"/>
  <c r="C38"/>
  <c r="B38"/>
  <c r="L37"/>
  <c r="M37" s="1"/>
  <c r="C37"/>
  <c r="B37"/>
  <c r="L36"/>
  <c r="M36" s="1"/>
  <c r="C36"/>
  <c r="B36"/>
  <c r="L35"/>
  <c r="M35" s="1"/>
  <c r="C35"/>
  <c r="B35"/>
  <c r="L34"/>
  <c r="M34" s="1"/>
  <c r="C34"/>
  <c r="B34"/>
  <c r="L33"/>
  <c r="M33" s="1"/>
  <c r="C33"/>
  <c r="B33"/>
  <c r="L32"/>
  <c r="M32" s="1"/>
  <c r="C32"/>
  <c r="B32"/>
  <c r="L31"/>
  <c r="M31" s="1"/>
  <c r="C31"/>
  <c r="B31"/>
  <c r="L30"/>
  <c r="M30" s="1"/>
  <c r="C30"/>
  <c r="B30"/>
  <c r="L29"/>
  <c r="M29" s="1"/>
  <c r="C29"/>
  <c r="B29"/>
  <c r="L28"/>
  <c r="M28" s="1"/>
  <c r="C28"/>
  <c r="B28"/>
  <c r="L27"/>
  <c r="M27" s="1"/>
  <c r="C27"/>
  <c r="B27"/>
  <c r="L26"/>
  <c r="M26" s="1"/>
  <c r="C26"/>
  <c r="B26"/>
  <c r="L25"/>
  <c r="M25" s="1"/>
  <c r="C25"/>
  <c r="B25"/>
  <c r="L24"/>
  <c r="M24" s="1"/>
  <c r="C24"/>
  <c r="B24"/>
  <c r="L23"/>
  <c r="M23" s="1"/>
  <c r="C23"/>
  <c r="B23"/>
  <c r="L22"/>
  <c r="M22" s="1"/>
  <c r="C22"/>
  <c r="B22"/>
  <c r="L21"/>
  <c r="M21" s="1"/>
  <c r="C21"/>
  <c r="B21"/>
  <c r="L20"/>
  <c r="M20" s="1"/>
  <c r="C20"/>
  <c r="B20"/>
  <c r="L19"/>
  <c r="M19" s="1"/>
  <c r="C19"/>
  <c r="B19"/>
  <c r="L18"/>
  <c r="M18" s="1"/>
  <c r="C18"/>
  <c r="B18"/>
  <c r="L17"/>
  <c r="M17" s="1"/>
  <c r="C17"/>
  <c r="B17"/>
  <c r="L46" i="20"/>
  <c r="M46" s="1"/>
  <c r="C46"/>
  <c r="B46"/>
  <c r="L45"/>
  <c r="M45" s="1"/>
  <c r="C45"/>
  <c r="B45"/>
  <c r="L44"/>
  <c r="M44" s="1"/>
  <c r="C44"/>
  <c r="B44"/>
  <c r="L43"/>
  <c r="M43" s="1"/>
  <c r="C43"/>
  <c r="B43"/>
  <c r="L42"/>
  <c r="M42" s="1"/>
  <c r="C42"/>
  <c r="B42"/>
  <c r="L41"/>
  <c r="M41" s="1"/>
  <c r="C41"/>
  <c r="B41"/>
  <c r="L40"/>
  <c r="M40" s="1"/>
  <c r="C40"/>
  <c r="B40"/>
  <c r="L39"/>
  <c r="M39" s="1"/>
  <c r="C39"/>
  <c r="B39"/>
  <c r="L38"/>
  <c r="M38" s="1"/>
  <c r="C38"/>
  <c r="B38"/>
  <c r="L37"/>
  <c r="M37" s="1"/>
  <c r="C37"/>
  <c r="B37"/>
  <c r="L36"/>
  <c r="M36" s="1"/>
  <c r="C36"/>
  <c r="B36"/>
  <c r="L35"/>
  <c r="M35" s="1"/>
  <c r="C35"/>
  <c r="B35"/>
  <c r="L34"/>
  <c r="M34" s="1"/>
  <c r="C34"/>
  <c r="B34"/>
  <c r="L33"/>
  <c r="M33" s="1"/>
  <c r="C33"/>
  <c r="B33"/>
  <c r="L32"/>
  <c r="M32" s="1"/>
  <c r="C32"/>
  <c r="B32"/>
  <c r="L31"/>
  <c r="M31" s="1"/>
  <c r="C31"/>
  <c r="B31"/>
  <c r="L30"/>
  <c r="M30" s="1"/>
  <c r="C30"/>
  <c r="B30"/>
  <c r="L29"/>
  <c r="M29" s="1"/>
  <c r="C29"/>
  <c r="B29"/>
  <c r="L28"/>
  <c r="M28" s="1"/>
  <c r="C28"/>
  <c r="B28"/>
  <c r="L27"/>
  <c r="M27" s="1"/>
  <c r="C27"/>
  <c r="B27"/>
  <c r="L26"/>
  <c r="M26" s="1"/>
  <c r="C26"/>
  <c r="B26"/>
  <c r="L25"/>
  <c r="M25" s="1"/>
  <c r="C25"/>
  <c r="B25"/>
  <c r="L24"/>
  <c r="M24" s="1"/>
  <c r="C24"/>
  <c r="B24"/>
  <c r="L23"/>
  <c r="M23" s="1"/>
  <c r="C23"/>
  <c r="B23"/>
  <c r="L22"/>
  <c r="M22" s="1"/>
  <c r="C22"/>
  <c r="B22"/>
  <c r="L21"/>
  <c r="M21" s="1"/>
  <c r="C21"/>
  <c r="B21"/>
  <c r="L20"/>
  <c r="M20" s="1"/>
  <c r="C20"/>
  <c r="B20"/>
  <c r="L19"/>
  <c r="M19" s="1"/>
  <c r="C19"/>
  <c r="B19"/>
  <c r="L18"/>
  <c r="M18" s="1"/>
  <c r="C18"/>
  <c r="B18"/>
  <c r="L17"/>
  <c r="M17" s="1"/>
  <c r="C17"/>
  <c r="B17"/>
  <c r="L18" i="14"/>
  <c r="M18"/>
  <c r="L19"/>
  <c r="M19"/>
  <c r="L20"/>
  <c r="M20"/>
  <c r="L21"/>
  <c r="M21"/>
  <c r="L22"/>
  <c r="M22"/>
  <c r="L23"/>
  <c r="M23"/>
  <c r="L24"/>
  <c r="M24"/>
  <c r="L25"/>
  <c r="M25"/>
  <c r="L26"/>
  <c r="M26"/>
  <c r="L27"/>
  <c r="M27"/>
  <c r="L28"/>
  <c r="M28"/>
  <c r="L29"/>
  <c r="M29"/>
  <c r="L30"/>
  <c r="M30"/>
  <c r="L31"/>
  <c r="M31"/>
  <c r="L32"/>
  <c r="M32"/>
  <c r="L33"/>
  <c r="M33"/>
  <c r="L34"/>
  <c r="M34"/>
  <c r="L35"/>
  <c r="M35"/>
  <c r="L36"/>
  <c r="M36"/>
  <c r="L37"/>
  <c r="M37"/>
  <c r="L38"/>
  <c r="M38"/>
  <c r="L39"/>
  <c r="M39"/>
  <c r="L40"/>
  <c r="M40"/>
  <c r="L41"/>
  <c r="M41"/>
  <c r="L42"/>
  <c r="M42"/>
  <c r="L43"/>
  <c r="M43"/>
  <c r="L44"/>
  <c r="M44"/>
  <c r="L45"/>
  <c r="M45"/>
  <c r="L46"/>
  <c r="M46"/>
  <c r="M17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B36"/>
  <c r="C36"/>
  <c r="B37"/>
  <c r="C37"/>
  <c r="B38"/>
  <c r="C38"/>
  <c r="B39"/>
  <c r="C39"/>
  <c r="B40"/>
  <c r="C40"/>
  <c r="B41"/>
  <c r="C41"/>
  <c r="B42"/>
  <c r="C42"/>
  <c r="B43"/>
  <c r="C43"/>
  <c r="B44"/>
  <c r="C44"/>
  <c r="B45"/>
  <c r="C45"/>
  <c r="B46"/>
  <c r="C46"/>
  <c r="L17" l="1"/>
  <c r="H17" i="8" l="1"/>
  <c r="I20" i="7"/>
  <c r="D14" i="6"/>
  <c r="H14" i="8"/>
  <c r="I16" i="7"/>
  <c r="D11" i="6"/>
  <c r="D8"/>
  <c r="H11" i="8"/>
  <c r="I12" i="7"/>
  <c r="C35" i="3" l="1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A1"/>
  <c r="C35" i="2"/>
  <c r="B35"/>
  <c r="C34"/>
  <c r="B34"/>
  <c r="C33"/>
  <c r="B33"/>
  <c r="C32"/>
  <c r="B32"/>
  <c r="C31"/>
  <c r="B31"/>
  <c r="C30"/>
  <c r="B30"/>
  <c r="C29"/>
  <c r="B29"/>
  <c r="C28"/>
  <c r="B28"/>
  <c r="C27"/>
  <c r="B27"/>
  <c r="C26"/>
  <c r="B26"/>
  <c r="C25"/>
  <c r="B25"/>
  <c r="C24"/>
  <c r="B24"/>
  <c r="C23"/>
  <c r="B23"/>
  <c r="C22"/>
  <c r="B22"/>
  <c r="C21"/>
  <c r="B21"/>
  <c r="C20"/>
  <c r="B20"/>
  <c r="C19"/>
  <c r="B19"/>
  <c r="C18"/>
  <c r="B18"/>
  <c r="C17"/>
  <c r="B17"/>
  <c r="C16"/>
  <c r="B16"/>
  <c r="C15"/>
  <c r="B15"/>
  <c r="C14"/>
  <c r="B14"/>
  <c r="C13"/>
  <c r="B13"/>
  <c r="C12"/>
  <c r="B12"/>
  <c r="C11"/>
  <c r="B11"/>
  <c r="C10"/>
  <c r="B10"/>
  <c r="C9"/>
  <c r="B9"/>
  <c r="C8"/>
  <c r="B8"/>
  <c r="C7"/>
  <c r="B7"/>
  <c r="C6"/>
  <c r="B6"/>
  <c r="A1"/>
  <c r="A1" i="4"/>
  <c r="B6" l="1"/>
  <c r="C6"/>
  <c r="B7"/>
  <c r="C7"/>
  <c r="B8"/>
  <c r="C8"/>
  <c r="B9"/>
  <c r="C9"/>
  <c r="B10"/>
  <c r="C10"/>
  <c r="B11"/>
  <c r="C11"/>
  <c r="B12"/>
  <c r="C12"/>
  <c r="B13"/>
  <c r="C13"/>
  <c r="B14"/>
  <c r="C14"/>
  <c r="B15"/>
  <c r="C15"/>
  <c r="B16"/>
  <c r="C16"/>
  <c r="B17"/>
  <c r="C17"/>
  <c r="B18"/>
  <c r="C18"/>
  <c r="B19"/>
  <c r="C19"/>
  <c r="B20"/>
  <c r="C20"/>
  <c r="B21"/>
  <c r="C21"/>
  <c r="B22"/>
  <c r="C22"/>
  <c r="B23"/>
  <c r="C23"/>
  <c r="B24"/>
  <c r="C24"/>
  <c r="B25"/>
  <c r="C25"/>
  <c r="B26"/>
  <c r="C26"/>
  <c r="B27"/>
  <c r="C27"/>
  <c r="B28"/>
  <c r="C28"/>
  <c r="B29"/>
  <c r="C29"/>
  <c r="B30"/>
  <c r="C30"/>
  <c r="B31"/>
  <c r="C31"/>
  <c r="B32"/>
  <c r="C32"/>
  <c r="B33"/>
  <c r="C33"/>
  <c r="B34"/>
  <c r="C34"/>
  <c r="B35"/>
  <c r="C35"/>
  <c r="D4" i="6"/>
  <c r="C7" i="1"/>
  <c r="L11" l="1"/>
  <c r="L8"/>
</calcChain>
</file>

<file path=xl/sharedStrings.xml><?xml version="1.0" encoding="utf-8"?>
<sst xmlns="http://schemas.openxmlformats.org/spreadsheetml/2006/main" count="358" uniqueCount="80">
  <si>
    <t>BİLGİ GİRİŞİ</t>
  </si>
  <si>
    <t>SIRA NO</t>
  </si>
  <si>
    <t>OKUL NO</t>
  </si>
  <si>
    <t>ADI SOYADI</t>
  </si>
  <si>
    <t>ÖĞRENCİNİN</t>
  </si>
  <si>
    <t>PERFORMANSLAR</t>
  </si>
  <si>
    <t>1.    PER</t>
  </si>
  <si>
    <t>2.    PER</t>
  </si>
  <si>
    <t>3.    PER</t>
  </si>
  <si>
    <t>4.    PER</t>
  </si>
  <si>
    <t>5.    PER</t>
  </si>
  <si>
    <t>SINIF İÇİ ÖĞRENCİ  KONTROL ÇİZELGESİ</t>
  </si>
  <si>
    <t>N.OKYANUS DOĞAN</t>
  </si>
  <si>
    <t>SAMİ ERDEM</t>
  </si>
  <si>
    <t>TUANA GULAK</t>
  </si>
  <si>
    <t>ALEYDA VERA ÇETİNER</t>
  </si>
  <si>
    <t>ATAKAN TEKİN</t>
  </si>
  <si>
    <t>DAMLA TİTİZOĞLU</t>
  </si>
  <si>
    <t>İPEK SU ERDOĞAN</t>
  </si>
  <si>
    <t>Y. OYA ERDOĞAN</t>
  </si>
  <si>
    <t>ONUR BİRCAN</t>
  </si>
  <si>
    <t>OZAN DALDAL</t>
  </si>
  <si>
    <t>ARAS YILDIRIM</t>
  </si>
  <si>
    <t>EKİN BİNGÖLBALI</t>
  </si>
  <si>
    <t>ÖMER SAİD BAYRAM</t>
  </si>
  <si>
    <t>TAHA YİĞİT DENİZ</t>
  </si>
  <si>
    <t>e</t>
  </si>
  <si>
    <t>ÖNEMLİ:</t>
  </si>
  <si>
    <t xml:space="preserve">MATEMATİK  </t>
  </si>
  <si>
    <t xml:space="preserve">TÜRKÇE  </t>
  </si>
  <si>
    <t>Giriş sayfasına gerekli olan bilgileri girmeniz yeterli. Bu program 1.-2. ve 3 sınıflar için yapıldı.</t>
  </si>
  <si>
    <t>PERFORMANS</t>
  </si>
  <si>
    <t>PROJE</t>
  </si>
  <si>
    <t>Kazım KAT</t>
  </si>
  <si>
    <t>SINIF İÇİ PERFORMANS</t>
  </si>
  <si>
    <t xml:space="preserve">HAYAT BİLGİSİ </t>
  </si>
  <si>
    <t xml:space="preserve">     </t>
  </si>
  <si>
    <t>TOPLAM</t>
  </si>
  <si>
    <t>ÖLÇEKLER</t>
  </si>
  <si>
    <t>NOT DEĞERİ</t>
  </si>
  <si>
    <t>Ödevlerin tamamlanması.</t>
  </si>
  <si>
    <t>Doğru bilgi verme.</t>
  </si>
  <si>
    <t>Yazının güzelleği düzeni ve temizliği.</t>
  </si>
  <si>
    <t>harcanan zaman ve emek.</t>
  </si>
  <si>
    <t>Zamanında teslim etme.</t>
  </si>
  <si>
    <t>Sunum yapma.</t>
  </si>
  <si>
    <t>ÇOK İYİ: 4         İYİ:  3       GEÇER :  2        GELİŞTİRİLEBİLİR :1</t>
  </si>
  <si>
    <t>ÇOK İYİ: 4         İYİ:  3       ORTA :  2        YETERSİZ :1</t>
  </si>
  <si>
    <t>Zamanı iyi kullanma</t>
  </si>
  <si>
    <t>Tertip düzen ve titizlik</t>
  </si>
  <si>
    <t>Görev bilinç ve sorumluluğu</t>
  </si>
  <si>
    <t>Ortaya çıkan ürünün konunun amacına uygunluğu</t>
  </si>
  <si>
    <t>Farklı bilgi kaynakları kullanarak bilgi ve               veri toplama</t>
  </si>
  <si>
    <t xml:space="preserve">GÖKÇE GÖKMEN </t>
  </si>
  <si>
    <t xml:space="preserve">ALİ BAT </t>
  </si>
  <si>
    <t>Konu ile ilgili temel kavramları                     anlama, anlatma</t>
  </si>
  <si>
    <t>Ortaya çıkan ürünün konunun amacına                       uygunluğu</t>
  </si>
  <si>
    <t>Konu ile ilgili temel kavramları                              anlama, anlatma</t>
  </si>
  <si>
    <t>Ortaya çıkan ürünün konunun amacına                        uygunluğu</t>
  </si>
  <si>
    <t>MMMM</t>
  </si>
  <si>
    <t>Konu ile ilgili temel kavramları anlama, anlatma</t>
  </si>
  <si>
    <t>1.DÖNEM PERFORMANS ÖLÇEKLERİ FORMLARI</t>
  </si>
  <si>
    <t>2. DÖNEM PERFORMANS ÖLÇEKLERİ FORMLARI</t>
  </si>
  <si>
    <t>1. GÖREV</t>
  </si>
  <si>
    <t>2. GÖREV</t>
  </si>
  <si>
    <t>Grup üyeleri birbirleriyle yardımlaşır.</t>
  </si>
  <si>
    <t>Grup üyeleri birbirlerinin düşüncelerini dinler.</t>
  </si>
  <si>
    <t>Grup üyelerinin her biri çalışmalarda sorumluluk alır.</t>
  </si>
  <si>
    <t>Grup üyeleri birbirleriyle etkileşim içerisinde tartışır.</t>
  </si>
  <si>
    <t>Grup üyeleri ulaştıkları sonucu birbirlerine iletir.</t>
  </si>
  <si>
    <t>Grup üyeleri birbirlerine güvenir.</t>
  </si>
  <si>
    <t>Grup üyeleri birbirlerini cesaretlendirir.</t>
  </si>
  <si>
    <t>Grup üyeleri birbirlerinin eşit biçimde söz almasına dikkat eder.</t>
  </si>
  <si>
    <t>Grup üyeleri birbirleriyle farklı ve karşıt görüşlere sahip olduklarında bunları paylaşmaya açıktırlar.</t>
  </si>
  <si>
    <t>Grup üyeleri çalıştıkları konu üzerinde ortak bir görüş/öneri geliştirirler.</t>
  </si>
  <si>
    <t>Grup üyeleri grup içinde yer almaktan hoşlanırlar.</t>
  </si>
  <si>
    <t>Grup üyeleri birbirlerinin düşüncelerine ve çabalarına                   saygı gösterir.</t>
  </si>
  <si>
    <t>TOPLA</t>
  </si>
  <si>
    <t xml:space="preserve">BİREYSEL PROJE </t>
  </si>
  <si>
    <t xml:space="preserve">GRUP PROJE                                 </t>
  </si>
</sst>
</file>

<file path=xl/styles.xml><?xml version="1.0" encoding="utf-8"?>
<styleSheet xmlns="http://schemas.openxmlformats.org/spreadsheetml/2006/main">
  <numFmts count="2">
    <numFmt numFmtId="164" formatCode="hh:mm;@"/>
    <numFmt numFmtId="165" formatCode="[$-F800]dddd\,\ mmmm\ dd\,\ yyyy"/>
  </numFmts>
  <fonts count="24">
    <font>
      <sz val="11"/>
      <color theme="1"/>
      <name val="Calibri"/>
      <family val="2"/>
      <charset val="162"/>
      <scheme val="minor"/>
    </font>
    <font>
      <sz val="18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26"/>
      <color theme="1"/>
      <name val="Calibri"/>
      <family val="2"/>
      <charset val="162"/>
      <scheme val="minor"/>
    </font>
    <font>
      <sz val="8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24"/>
      <color theme="1"/>
      <name val="Calibri"/>
      <family val="2"/>
      <charset val="162"/>
      <scheme val="minor"/>
    </font>
    <font>
      <b/>
      <sz val="14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  <scheme val="minor"/>
    </font>
    <font>
      <b/>
      <sz val="16"/>
      <color theme="10"/>
      <name val="Calibri"/>
      <family val="2"/>
      <charset val="162"/>
      <scheme val="minor"/>
    </font>
    <font>
      <b/>
      <sz val="8"/>
      <color rgb="FFFF0000"/>
      <name val="Arial"/>
      <family val="2"/>
      <charset val="162"/>
    </font>
    <font>
      <b/>
      <sz val="8"/>
      <name val="Arial"/>
      <family val="2"/>
      <charset val="162"/>
    </font>
    <font>
      <b/>
      <sz val="10"/>
      <name val="Arial Tur"/>
      <charset val="162"/>
    </font>
    <font>
      <b/>
      <sz val="8"/>
      <name val="Arial Tur"/>
      <charset val="162"/>
    </font>
    <font>
      <b/>
      <sz val="8"/>
      <color rgb="FFFF0000"/>
      <name val="Arial Tur"/>
      <charset val="162"/>
    </font>
    <font>
      <b/>
      <sz val="18"/>
      <color theme="1"/>
      <name val="Calibri"/>
      <family val="2"/>
      <charset val="162"/>
      <scheme val="minor"/>
    </font>
    <font>
      <b/>
      <sz val="14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  <font>
      <sz val="12"/>
      <color theme="1"/>
      <name val="Times New Roman"/>
      <family val="1"/>
      <charset val="162"/>
    </font>
    <font>
      <b/>
      <sz val="12"/>
      <color theme="1"/>
      <name val="Times New Roman"/>
      <family val="1"/>
      <charset val="162"/>
    </font>
    <font>
      <b/>
      <sz val="18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b/>
      <sz val="16"/>
      <name val="Calibri"/>
      <family val="2"/>
      <charset val="162"/>
      <scheme val="minor"/>
    </font>
    <font>
      <sz val="12"/>
      <color indexed="8"/>
      <name val="Times New Roman"/>
      <family val="1"/>
      <charset val="16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rgb="FFFF0000"/>
        <bgColor indexed="64"/>
      </patternFill>
    </fill>
  </fills>
  <borders count="40">
    <border>
      <left/>
      <right/>
      <top/>
      <bottom/>
      <diagonal/>
    </border>
    <border>
      <left style="double">
        <color rgb="FFFF0000"/>
      </left>
      <right/>
      <top style="double">
        <color rgb="FFFF0000"/>
      </top>
      <bottom/>
      <diagonal/>
    </border>
    <border>
      <left/>
      <right/>
      <top style="double">
        <color rgb="FFFF0000"/>
      </top>
      <bottom/>
      <diagonal/>
    </border>
    <border>
      <left/>
      <right style="double">
        <color rgb="FFFF0000"/>
      </right>
      <top style="double">
        <color rgb="FFFF0000"/>
      </top>
      <bottom/>
      <diagonal/>
    </border>
    <border>
      <left style="double">
        <color rgb="FFFF0000"/>
      </left>
      <right/>
      <top/>
      <bottom/>
      <diagonal/>
    </border>
    <border>
      <left/>
      <right style="double">
        <color rgb="FFFF0000"/>
      </right>
      <top/>
      <bottom/>
      <diagonal/>
    </border>
    <border>
      <left style="double">
        <color rgb="FFFF0000"/>
      </left>
      <right/>
      <top/>
      <bottom style="double">
        <color rgb="FFFF0000"/>
      </bottom>
      <diagonal/>
    </border>
    <border>
      <left/>
      <right/>
      <top/>
      <bottom style="double">
        <color rgb="FFFF0000"/>
      </bottom>
      <diagonal/>
    </border>
    <border>
      <left/>
      <right style="double">
        <color rgb="FFFF0000"/>
      </right>
      <top/>
      <bottom style="double">
        <color rgb="FFFF0000"/>
      </bottom>
      <diagonal/>
    </border>
    <border>
      <left style="double">
        <color rgb="FFFF0000"/>
      </left>
      <right/>
      <top style="double">
        <color rgb="FFFF0000"/>
      </top>
      <bottom style="double">
        <color rgb="FFFF0000"/>
      </bottom>
      <diagonal/>
    </border>
    <border>
      <left/>
      <right/>
      <top style="double">
        <color rgb="FFFF0000"/>
      </top>
      <bottom style="double">
        <color rgb="FFFF0000"/>
      </bottom>
      <diagonal/>
    </border>
    <border>
      <left/>
      <right style="double">
        <color rgb="FFFF0000"/>
      </right>
      <top style="double">
        <color rgb="FFFF0000"/>
      </top>
      <bottom style="double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">
    <xf numFmtId="0" fontId="0" fillId="0" borderId="0"/>
    <xf numFmtId="0" fontId="8" fillId="0" borderId="0" applyNumberFormat="0" applyFill="0" applyBorder="0" applyAlignment="0" applyProtection="0"/>
  </cellStyleXfs>
  <cellXfs count="229">
    <xf numFmtId="0" fontId="0" fillId="0" borderId="0" xfId="0"/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0" fillId="3" borderId="0" xfId="0" applyFill="1"/>
    <xf numFmtId="0" fontId="5" fillId="3" borderId="0" xfId="0" applyFont="1" applyFill="1" applyAlignment="1">
      <alignment horizontal="center" vertical="center"/>
    </xf>
    <xf numFmtId="0" fontId="10" fillId="0" borderId="12" xfId="0" applyFont="1" applyFill="1" applyBorder="1" applyAlignment="1">
      <alignment horizontal="center"/>
    </xf>
    <xf numFmtId="0" fontId="0" fillId="0" borderId="12" xfId="0" applyFill="1" applyBorder="1"/>
    <xf numFmtId="0" fontId="11" fillId="0" borderId="12" xfId="0" applyFont="1" applyFill="1" applyBorder="1" applyAlignment="1">
      <alignment horizontal="center"/>
    </xf>
    <xf numFmtId="0" fontId="12" fillId="0" borderId="12" xfId="0" applyFont="1" applyFill="1" applyBorder="1" applyAlignment="1" applyProtection="1">
      <alignment horizontal="center"/>
      <protection locked="0"/>
    </xf>
    <xf numFmtId="0" fontId="13" fillId="0" borderId="12" xfId="0" applyFont="1" applyFill="1" applyBorder="1" applyAlignment="1" applyProtection="1">
      <alignment horizontal="center"/>
      <protection locked="0"/>
    </xf>
    <xf numFmtId="0" fontId="14" fillId="0" borderId="12" xfId="0" applyFont="1" applyFill="1" applyBorder="1" applyAlignment="1" applyProtection="1">
      <alignment horizontal="center"/>
      <protection locked="0"/>
    </xf>
    <xf numFmtId="0" fontId="0" fillId="0" borderId="12" xfId="0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left" vertical="center"/>
    </xf>
    <xf numFmtId="0" fontId="0" fillId="3" borderId="12" xfId="0" applyFill="1" applyBorder="1" applyAlignment="1">
      <alignment horizontal="center" vertical="center"/>
    </xf>
    <xf numFmtId="0" fontId="0" fillId="3" borderId="12" xfId="0" applyFill="1" applyBorder="1" applyAlignment="1">
      <alignment horizontal="left" vertical="center"/>
    </xf>
    <xf numFmtId="0" fontId="0" fillId="3" borderId="12" xfId="0" applyFill="1" applyBorder="1"/>
    <xf numFmtId="0" fontId="0" fillId="3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/>
    <xf numFmtId="0" fontId="0" fillId="3" borderId="24" xfId="0" applyFill="1" applyBorder="1" applyAlignment="1"/>
    <xf numFmtId="0" fontId="0" fillId="3" borderId="25" xfId="0" applyFill="1" applyBorder="1"/>
    <xf numFmtId="0" fontId="0" fillId="3" borderId="26" xfId="0" applyFill="1" applyBorder="1" applyAlignment="1"/>
    <xf numFmtId="0" fontId="0" fillId="3" borderId="0" xfId="0" applyFill="1" applyBorder="1"/>
    <xf numFmtId="0" fontId="0" fillId="3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8" fillId="3" borderId="19" xfId="0" applyFont="1" applyFill="1" applyBorder="1" applyAlignment="1">
      <alignment horizontal="center" vertical="center" wrapText="1"/>
    </xf>
    <xf numFmtId="0" fontId="17" fillId="3" borderId="23" xfId="0" applyFont="1" applyFill="1" applyBorder="1" applyAlignment="1">
      <alignment horizontal="center" vertical="center" wrapText="1"/>
    </xf>
    <xf numFmtId="0" fontId="0" fillId="3" borderId="0" xfId="0" applyFill="1" applyAlignment="1">
      <alignment horizontal="center"/>
    </xf>
    <xf numFmtId="0" fontId="0" fillId="3" borderId="12" xfId="0" applyFill="1" applyBorder="1" applyAlignment="1">
      <alignment horizontal="center"/>
    </xf>
    <xf numFmtId="0" fontId="0" fillId="3" borderId="25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18" fillId="3" borderId="12" xfId="0" applyFont="1" applyFill="1" applyBorder="1" applyAlignment="1">
      <alignment horizontal="center" wrapText="1"/>
    </xf>
    <xf numFmtId="0" fontId="18" fillId="3" borderId="19" xfId="0" applyFont="1" applyFill="1" applyBorder="1" applyAlignment="1">
      <alignment horizontal="center" wrapText="1"/>
    </xf>
    <xf numFmtId="0" fontId="18" fillId="3" borderId="12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7" fillId="3" borderId="2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0" fontId="0" fillId="0" borderId="30" xfId="0" applyFill="1" applyBorder="1" applyAlignment="1">
      <alignment horizontal="center" vertical="center"/>
    </xf>
    <xf numFmtId="0" fontId="0" fillId="3" borderId="26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7" fillId="3" borderId="2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7" fillId="3" borderId="2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17" fillId="3" borderId="23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/>
    </xf>
    <xf numFmtId="0" fontId="0" fillId="3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2" xfId="0" applyFill="1" applyBorder="1" applyAlignment="1">
      <alignment horizontal="center"/>
    </xf>
    <xf numFmtId="0" fontId="0" fillId="2" borderId="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16" fillId="4" borderId="1" xfId="1" applyFont="1" applyFill="1" applyBorder="1" applyAlignment="1">
      <alignment horizontal="center" vertical="center"/>
    </xf>
    <xf numFmtId="0" fontId="16" fillId="4" borderId="2" xfId="1" applyFont="1" applyFill="1" applyBorder="1" applyAlignment="1">
      <alignment horizontal="center" vertical="center"/>
    </xf>
    <xf numFmtId="0" fontId="16" fillId="4" borderId="3" xfId="1" applyFont="1" applyFill="1" applyBorder="1" applyAlignment="1">
      <alignment horizontal="center" vertical="center"/>
    </xf>
    <xf numFmtId="0" fontId="16" fillId="4" borderId="6" xfId="1" applyFont="1" applyFill="1" applyBorder="1" applyAlignment="1">
      <alignment horizontal="center" vertical="center"/>
    </xf>
    <xf numFmtId="0" fontId="16" fillId="4" borderId="7" xfId="1" applyFont="1" applyFill="1" applyBorder="1" applyAlignment="1">
      <alignment horizontal="center" vertical="center"/>
    </xf>
    <xf numFmtId="0" fontId="16" fillId="4" borderId="8" xfId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4" fontId="3" fillId="2" borderId="6" xfId="0" applyNumberFormat="1" applyFont="1" applyFill="1" applyBorder="1" applyAlignment="1">
      <alignment horizontal="center" vertical="center"/>
    </xf>
    <xf numFmtId="164" fontId="3" fillId="2" borderId="8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1" fillId="2" borderId="6" xfId="0" applyNumberFormat="1" applyFont="1" applyFill="1" applyBorder="1" applyAlignment="1">
      <alignment horizontal="center" vertical="center"/>
    </xf>
    <xf numFmtId="165" fontId="1" fillId="2" borderId="7" xfId="0" applyNumberFormat="1" applyFont="1" applyFill="1" applyBorder="1" applyAlignment="1">
      <alignment horizontal="center" vertical="center"/>
    </xf>
    <xf numFmtId="165" fontId="1" fillId="2" borderId="8" xfId="0" applyNumberFormat="1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1" xfId="0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 vertical="center" wrapText="1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left" vertical="center" wrapText="1"/>
    </xf>
    <xf numFmtId="0" fontId="0" fillId="2" borderId="0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0" fontId="0" fillId="2" borderId="8" xfId="0" applyFill="1" applyBorder="1" applyAlignment="1">
      <alignment horizontal="left" vertical="center" wrapText="1"/>
    </xf>
    <xf numFmtId="0" fontId="0" fillId="0" borderId="12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9" fillId="6" borderId="1" xfId="1" applyFont="1" applyFill="1" applyBorder="1" applyAlignment="1">
      <alignment horizontal="center" vertical="center"/>
    </xf>
    <xf numFmtId="0" fontId="9" fillId="6" borderId="2" xfId="1" applyFont="1" applyFill="1" applyBorder="1" applyAlignment="1">
      <alignment horizontal="center" vertical="center"/>
    </xf>
    <xf numFmtId="0" fontId="9" fillId="6" borderId="3" xfId="1" applyFont="1" applyFill="1" applyBorder="1" applyAlignment="1">
      <alignment horizontal="center" vertical="center"/>
    </xf>
    <xf numFmtId="0" fontId="9" fillId="6" borderId="6" xfId="1" applyFont="1" applyFill="1" applyBorder="1" applyAlignment="1">
      <alignment horizontal="center" vertical="center"/>
    </xf>
    <xf numFmtId="0" fontId="9" fillId="6" borderId="7" xfId="1" applyFont="1" applyFill="1" applyBorder="1" applyAlignment="1">
      <alignment horizontal="center" vertical="center"/>
    </xf>
    <xf numFmtId="0" fontId="9" fillId="6" borderId="8" xfId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0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3" xfId="0" applyFill="1" applyBorder="1" applyAlignment="1">
      <alignment horizontal="center"/>
    </xf>
    <xf numFmtId="0" fontId="4" fillId="3" borderId="12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/>
    </xf>
    <xf numFmtId="0" fontId="20" fillId="5" borderId="1" xfId="1" applyFont="1" applyFill="1" applyBorder="1" applyAlignment="1">
      <alignment horizontal="center" vertical="center"/>
    </xf>
    <xf numFmtId="0" fontId="20" fillId="5" borderId="2" xfId="1" applyFont="1" applyFill="1" applyBorder="1" applyAlignment="1">
      <alignment horizontal="center" vertical="center"/>
    </xf>
    <xf numFmtId="0" fontId="20" fillId="5" borderId="3" xfId="1" applyFont="1" applyFill="1" applyBorder="1" applyAlignment="1">
      <alignment horizontal="center" vertical="center"/>
    </xf>
    <xf numFmtId="0" fontId="20" fillId="5" borderId="6" xfId="1" applyFont="1" applyFill="1" applyBorder="1" applyAlignment="1">
      <alignment horizontal="center" vertical="center"/>
    </xf>
    <xf numFmtId="0" fontId="20" fillId="5" borderId="7" xfId="1" applyFont="1" applyFill="1" applyBorder="1" applyAlignment="1">
      <alignment horizontal="center" vertical="center"/>
    </xf>
    <xf numFmtId="0" fontId="20" fillId="5" borderId="8" xfId="1" applyFont="1" applyFill="1" applyBorder="1" applyAlignment="1">
      <alignment horizontal="center" vertical="center"/>
    </xf>
    <xf numFmtId="0" fontId="16" fillId="5" borderId="1" xfId="1" applyFont="1" applyFill="1" applyBorder="1" applyAlignment="1">
      <alignment horizontal="center" vertical="center"/>
    </xf>
    <xf numFmtId="0" fontId="16" fillId="5" borderId="2" xfId="1" applyFont="1" applyFill="1" applyBorder="1" applyAlignment="1">
      <alignment horizontal="center" vertical="center"/>
    </xf>
    <xf numFmtId="0" fontId="16" fillId="5" borderId="3" xfId="1" applyFont="1" applyFill="1" applyBorder="1" applyAlignment="1">
      <alignment horizontal="center" vertical="center"/>
    </xf>
    <xf numFmtId="0" fontId="16" fillId="5" borderId="6" xfId="1" applyFont="1" applyFill="1" applyBorder="1" applyAlignment="1">
      <alignment horizontal="center" vertical="center"/>
    </xf>
    <xf numFmtId="0" fontId="16" fillId="5" borderId="7" xfId="1" applyFont="1" applyFill="1" applyBorder="1" applyAlignment="1">
      <alignment horizontal="center" vertical="center"/>
    </xf>
    <xf numFmtId="0" fontId="16" fillId="5" borderId="8" xfId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0" fontId="22" fillId="7" borderId="1" xfId="1" applyFont="1" applyFill="1" applyBorder="1" applyAlignment="1">
      <alignment horizontal="center" vertical="center"/>
    </xf>
    <xf numFmtId="0" fontId="22" fillId="7" borderId="2" xfId="1" applyFont="1" applyFill="1" applyBorder="1" applyAlignment="1">
      <alignment horizontal="center" vertical="center"/>
    </xf>
    <xf numFmtId="0" fontId="22" fillId="7" borderId="3" xfId="1" applyFont="1" applyFill="1" applyBorder="1" applyAlignment="1">
      <alignment horizontal="center" vertical="center"/>
    </xf>
    <xf numFmtId="0" fontId="22" fillId="7" borderId="6" xfId="1" applyFont="1" applyFill="1" applyBorder="1" applyAlignment="1">
      <alignment horizontal="center" vertical="center"/>
    </xf>
    <xf numFmtId="0" fontId="22" fillId="7" borderId="7" xfId="1" applyFont="1" applyFill="1" applyBorder="1" applyAlignment="1">
      <alignment horizontal="center" vertical="center"/>
    </xf>
    <xf numFmtId="0" fontId="22" fillId="7" borderId="8" xfId="1" applyFont="1" applyFill="1" applyBorder="1" applyAlignment="1">
      <alignment horizontal="center" vertical="center"/>
    </xf>
    <xf numFmtId="0" fontId="22" fillId="7" borderId="1" xfId="1" applyFont="1" applyFill="1" applyBorder="1" applyAlignment="1">
      <alignment horizontal="center" vertical="center" wrapText="1"/>
    </xf>
    <xf numFmtId="0" fontId="22" fillId="7" borderId="2" xfId="1" applyFont="1" applyFill="1" applyBorder="1" applyAlignment="1">
      <alignment horizontal="center" vertical="center" wrapText="1"/>
    </xf>
    <xf numFmtId="0" fontId="22" fillId="7" borderId="3" xfId="1" applyFont="1" applyFill="1" applyBorder="1" applyAlignment="1">
      <alignment horizontal="center" vertical="center" wrapText="1"/>
    </xf>
    <xf numFmtId="0" fontId="22" fillId="7" borderId="6" xfId="1" applyFont="1" applyFill="1" applyBorder="1" applyAlignment="1">
      <alignment horizontal="center" vertical="center" wrapText="1"/>
    </xf>
    <xf numFmtId="0" fontId="22" fillId="7" borderId="7" xfId="1" applyFont="1" applyFill="1" applyBorder="1" applyAlignment="1">
      <alignment horizontal="center" vertical="center" wrapText="1"/>
    </xf>
    <xf numFmtId="0" fontId="22" fillId="7" borderId="8" xfId="1" applyFont="1" applyFill="1" applyBorder="1" applyAlignment="1">
      <alignment horizontal="center" vertical="center" wrapText="1"/>
    </xf>
    <xf numFmtId="0" fontId="18" fillId="3" borderId="19" xfId="0" applyFont="1" applyFill="1" applyBorder="1" applyAlignment="1">
      <alignment horizontal="left" vertical="center" wrapText="1"/>
    </xf>
    <xf numFmtId="0" fontId="18" fillId="3" borderId="20" xfId="0" applyFont="1" applyFill="1" applyBorder="1" applyAlignment="1">
      <alignment horizontal="left" vertical="center" wrapText="1"/>
    </xf>
    <xf numFmtId="0" fontId="18" fillId="3" borderId="21" xfId="0" applyFont="1" applyFill="1" applyBorder="1" applyAlignment="1">
      <alignment horizontal="left" vertical="center" wrapText="1"/>
    </xf>
    <xf numFmtId="0" fontId="0" fillId="3" borderId="12" xfId="0" applyFill="1" applyBorder="1" applyAlignment="1">
      <alignment horizontal="center"/>
    </xf>
    <xf numFmtId="0" fontId="6" fillId="3" borderId="14" xfId="0" applyFont="1" applyFill="1" applyBorder="1" applyAlignment="1">
      <alignment horizontal="center" vertical="center" textRotation="90"/>
    </xf>
    <xf numFmtId="0" fontId="6" fillId="3" borderId="18" xfId="0" applyFont="1" applyFill="1" applyBorder="1" applyAlignment="1">
      <alignment horizontal="center" vertical="center" textRotation="90"/>
    </xf>
    <xf numFmtId="0" fontId="18" fillId="3" borderId="22" xfId="0" applyFont="1" applyFill="1" applyBorder="1" applyAlignment="1">
      <alignment horizontal="center" textRotation="90" wrapText="1"/>
    </xf>
    <xf numFmtId="0" fontId="18" fillId="3" borderId="14" xfId="0" applyFont="1" applyFill="1" applyBorder="1" applyAlignment="1">
      <alignment horizontal="center" textRotation="90" wrapText="1"/>
    </xf>
    <xf numFmtId="0" fontId="18" fillId="3" borderId="15" xfId="0" applyFont="1" applyFill="1" applyBorder="1" applyAlignment="1">
      <alignment horizontal="center" textRotation="90" wrapText="1"/>
    </xf>
    <xf numFmtId="0" fontId="18" fillId="3" borderId="16" xfId="0" applyFont="1" applyFill="1" applyBorder="1" applyAlignment="1">
      <alignment horizontal="center" textRotation="90" wrapText="1"/>
    </xf>
    <xf numFmtId="0" fontId="19" fillId="3" borderId="26" xfId="0" applyFont="1" applyFill="1" applyBorder="1" applyAlignment="1">
      <alignment horizontal="center" textRotation="90" wrapText="1"/>
    </xf>
    <xf numFmtId="0" fontId="17" fillId="3" borderId="30" xfId="0" applyFont="1" applyFill="1" applyBorder="1" applyAlignment="1">
      <alignment horizontal="center" textRotation="90"/>
    </xf>
    <xf numFmtId="0" fontId="17" fillId="3" borderId="23" xfId="0" applyFont="1" applyFill="1" applyBorder="1" applyAlignment="1">
      <alignment horizontal="center" textRotation="90"/>
    </xf>
    <xf numFmtId="0" fontId="5" fillId="3" borderId="27" xfId="0" applyFont="1" applyFill="1" applyBorder="1" applyAlignment="1">
      <alignment horizontal="center"/>
    </xf>
    <xf numFmtId="0" fontId="5" fillId="3" borderId="28" xfId="0" applyFont="1" applyFill="1" applyBorder="1" applyAlignment="1">
      <alignment horizontal="center"/>
    </xf>
    <xf numFmtId="0" fontId="5" fillId="3" borderId="29" xfId="0" applyFont="1" applyFill="1" applyBorder="1" applyAlignment="1">
      <alignment horizontal="center"/>
    </xf>
    <xf numFmtId="0" fontId="17" fillId="3" borderId="23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/>
    </xf>
    <xf numFmtId="0" fontId="19" fillId="3" borderId="24" xfId="0" applyFont="1" applyFill="1" applyBorder="1" applyAlignment="1">
      <alignment horizontal="center" textRotation="90" wrapText="1"/>
    </xf>
    <xf numFmtId="0" fontId="17" fillId="3" borderId="17" xfId="0" applyFont="1" applyFill="1" applyBorder="1" applyAlignment="1">
      <alignment horizontal="center" textRotation="90"/>
    </xf>
    <xf numFmtId="0" fontId="6" fillId="3" borderId="22" xfId="0" applyFont="1" applyFill="1" applyBorder="1" applyAlignment="1">
      <alignment horizontal="center" vertical="center" textRotation="90"/>
    </xf>
    <xf numFmtId="0" fontId="21" fillId="3" borderId="15" xfId="0" applyFont="1" applyFill="1" applyBorder="1" applyAlignment="1">
      <alignment horizontal="center" textRotation="90" wrapText="1"/>
    </xf>
    <xf numFmtId="0" fontId="21" fillId="3" borderId="16" xfId="0" applyFont="1" applyFill="1" applyBorder="1" applyAlignment="1">
      <alignment horizontal="center" textRotation="90" wrapText="1"/>
    </xf>
    <xf numFmtId="0" fontId="21" fillId="3" borderId="22" xfId="0" applyFont="1" applyFill="1" applyBorder="1" applyAlignment="1">
      <alignment horizontal="center" textRotation="90" wrapText="1"/>
    </xf>
    <xf numFmtId="0" fontId="21" fillId="3" borderId="14" xfId="0" applyFont="1" applyFill="1" applyBorder="1" applyAlignment="1">
      <alignment horizontal="center" textRotation="90" wrapText="1"/>
    </xf>
    <xf numFmtId="0" fontId="15" fillId="5" borderId="1" xfId="0" applyFont="1" applyFill="1" applyBorder="1" applyAlignment="1">
      <alignment horizontal="center" vertical="center" wrapText="1"/>
    </xf>
    <xf numFmtId="0" fontId="15" fillId="5" borderId="2" xfId="0" applyFont="1" applyFill="1" applyBorder="1" applyAlignment="1">
      <alignment horizontal="center" vertical="center" wrapText="1"/>
    </xf>
    <xf numFmtId="0" fontId="15" fillId="5" borderId="3" xfId="0" applyFont="1" applyFill="1" applyBorder="1" applyAlignment="1">
      <alignment horizontal="center" vertical="center" wrapText="1"/>
    </xf>
    <xf numFmtId="0" fontId="15" fillId="5" borderId="4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5" fillId="5" borderId="5" xfId="0" applyFont="1" applyFill="1" applyBorder="1" applyAlignment="1">
      <alignment horizontal="center" vertical="center" wrapText="1"/>
    </xf>
    <xf numFmtId="0" fontId="15" fillId="5" borderId="6" xfId="0" applyFont="1" applyFill="1" applyBorder="1" applyAlignment="1">
      <alignment horizontal="center" vertical="center" wrapText="1"/>
    </xf>
    <xf numFmtId="0" fontId="15" fillId="5" borderId="7" xfId="0" applyFont="1" applyFill="1" applyBorder="1" applyAlignment="1">
      <alignment horizontal="center" vertical="center" wrapText="1"/>
    </xf>
    <xf numFmtId="0" fontId="15" fillId="5" borderId="8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2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5" fillId="7" borderId="0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22" fillId="7" borderId="34" xfId="1" applyFont="1" applyFill="1" applyBorder="1" applyAlignment="1">
      <alignment horizontal="center" vertical="center"/>
    </xf>
    <xf numFmtId="0" fontId="22" fillId="7" borderId="35" xfId="1" applyFont="1" applyFill="1" applyBorder="1" applyAlignment="1">
      <alignment horizontal="center" vertical="center"/>
    </xf>
    <xf numFmtId="0" fontId="22" fillId="7" borderId="36" xfId="1" applyFont="1" applyFill="1" applyBorder="1" applyAlignment="1">
      <alignment horizontal="center" vertical="center"/>
    </xf>
    <xf numFmtId="0" fontId="22" fillId="7" borderId="37" xfId="1" applyFont="1" applyFill="1" applyBorder="1" applyAlignment="1">
      <alignment horizontal="center" vertical="center"/>
    </xf>
    <xf numFmtId="0" fontId="22" fillId="7" borderId="38" xfId="1" applyFont="1" applyFill="1" applyBorder="1" applyAlignment="1">
      <alignment horizontal="center" vertical="center"/>
    </xf>
    <xf numFmtId="0" fontId="22" fillId="7" borderId="39" xfId="1" applyFont="1" applyFill="1" applyBorder="1" applyAlignment="1">
      <alignment horizontal="center" vertical="center"/>
    </xf>
    <xf numFmtId="0" fontId="0" fillId="3" borderId="33" xfId="0" applyFont="1" applyFill="1" applyBorder="1" applyAlignment="1">
      <alignment horizontal="center" textRotation="90" wrapText="1"/>
    </xf>
    <xf numFmtId="0" fontId="0" fillId="3" borderId="14" xfId="0" applyFont="1" applyFill="1" applyBorder="1" applyAlignment="1">
      <alignment horizontal="center" textRotation="90" wrapText="1"/>
    </xf>
    <xf numFmtId="0" fontId="0" fillId="3" borderId="18" xfId="0" applyFont="1" applyFill="1" applyBorder="1" applyAlignment="1">
      <alignment horizontal="center" textRotation="90" wrapText="1"/>
    </xf>
    <xf numFmtId="0" fontId="0" fillId="3" borderId="31" xfId="0" applyFont="1" applyFill="1" applyBorder="1" applyAlignment="1">
      <alignment horizontal="center" textRotation="90" wrapText="1"/>
    </xf>
    <xf numFmtId="0" fontId="0" fillId="3" borderId="16" xfId="0" applyFont="1" applyFill="1" applyBorder="1" applyAlignment="1">
      <alignment horizontal="center" textRotation="90" wrapText="1"/>
    </xf>
    <xf numFmtId="0" fontId="0" fillId="3" borderId="32" xfId="0" applyFont="1" applyFill="1" applyBorder="1" applyAlignment="1">
      <alignment horizontal="center" textRotation="90" wrapText="1"/>
    </xf>
    <xf numFmtId="0" fontId="18" fillId="3" borderId="33" xfId="0" applyFont="1" applyFill="1" applyBorder="1" applyAlignment="1">
      <alignment horizontal="center" textRotation="90" wrapText="1"/>
    </xf>
    <xf numFmtId="0" fontId="18" fillId="3" borderId="18" xfId="0" applyFont="1" applyFill="1" applyBorder="1" applyAlignment="1">
      <alignment horizontal="center" textRotation="90" wrapText="1"/>
    </xf>
    <xf numFmtId="0" fontId="18" fillId="3" borderId="31" xfId="0" applyFont="1" applyFill="1" applyBorder="1" applyAlignment="1">
      <alignment horizontal="center" textRotation="90" wrapText="1"/>
    </xf>
    <xf numFmtId="0" fontId="18" fillId="3" borderId="32" xfId="0" applyFont="1" applyFill="1" applyBorder="1" applyAlignment="1">
      <alignment horizontal="center" textRotation="90" wrapText="1"/>
    </xf>
    <xf numFmtId="0" fontId="0" fillId="3" borderId="0" xfId="0" applyFill="1" applyAlignment="1">
      <alignment horizontal="center"/>
    </xf>
    <xf numFmtId="0" fontId="0" fillId="3" borderId="0" xfId="0" applyFill="1" applyAlignment="1">
      <alignment horizontal="center" textRotation="90"/>
    </xf>
    <xf numFmtId="0" fontId="23" fillId="3" borderId="17" xfId="0" applyFont="1" applyFill="1" applyBorder="1" applyAlignment="1">
      <alignment horizontal="center" textRotation="90" wrapText="1"/>
    </xf>
    <xf numFmtId="0" fontId="17" fillId="3" borderId="12" xfId="0" applyFont="1" applyFill="1" applyBorder="1" applyAlignment="1">
      <alignment horizontal="center" textRotation="90"/>
    </xf>
    <xf numFmtId="0" fontId="0" fillId="3" borderId="12" xfId="0" applyFill="1" applyBorder="1" applyAlignment="1">
      <alignment horizontal="center" vertical="center" wrapText="1"/>
    </xf>
    <xf numFmtId="0" fontId="23" fillId="3" borderId="23" xfId="0" applyFont="1" applyFill="1" applyBorder="1" applyAlignment="1">
      <alignment horizontal="center" textRotation="90" wrapText="1"/>
    </xf>
    <xf numFmtId="0" fontId="0" fillId="3" borderId="0" xfId="0" applyFill="1" applyAlignment="1">
      <alignment horizontal="center" vertical="center" wrapText="1"/>
    </xf>
    <xf numFmtId="0" fontId="0" fillId="3" borderId="19" xfId="0" applyFill="1" applyBorder="1" applyAlignment="1">
      <alignment horizontal="left" vertical="center"/>
    </xf>
    <xf numFmtId="0" fontId="0" fillId="3" borderId="21" xfId="0" applyFill="1" applyBorder="1" applyAlignment="1">
      <alignment horizontal="left" vertical="center"/>
    </xf>
    <xf numFmtId="0" fontId="17" fillId="3" borderId="12" xfId="0" applyFont="1" applyFill="1" applyBorder="1" applyAlignment="1">
      <alignment horizontal="center" vertical="center" wrapText="1"/>
    </xf>
    <xf numFmtId="0" fontId="17" fillId="3" borderId="19" xfId="0" applyFont="1" applyFill="1" applyBorder="1" applyAlignment="1">
      <alignment horizontal="center" vertical="center" wrapText="1"/>
    </xf>
    <xf numFmtId="0" fontId="17" fillId="3" borderId="21" xfId="0" applyFon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left" vertical="center" wrapText="1"/>
    </xf>
    <xf numFmtId="0" fontId="0" fillId="3" borderId="0" xfId="0" applyFill="1" applyAlignment="1">
      <alignment horizontal="left"/>
    </xf>
  </cellXfs>
  <cellStyles count="2">
    <cellStyle name="Köprü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tyles" Target="styles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PERFORMANS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PERFORMANS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PERFORMANS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PERFORMANS!A1"/></Relationships>
</file>

<file path=xl/drawings/_rels/drawing14.xml.rels><?xml version="1.0" encoding="UTF-8" standalone="yes"?>
<Relationships xmlns="http://schemas.openxmlformats.org/package/2006/relationships"><Relationship Id="rId3" Type="http://schemas.openxmlformats.org/officeDocument/2006/relationships/hyperlink" Target="#'ANA SAYFA'!A1"/><Relationship Id="rId2" Type="http://schemas.openxmlformats.org/officeDocument/2006/relationships/image" Target="../media/image1.png"/><Relationship Id="rId1" Type="http://schemas.openxmlformats.org/officeDocument/2006/relationships/hyperlink" Target="#'ANA SAYFA'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PROJE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PROJE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PROJE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PERFORMANS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PERFORMANS!A1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ANA SAYFA'!A1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hyperlink" Target="#PERFORMANS!A1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#'ANA SAYFA'!A1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#DERSLER!A1"/><Relationship Id="rId2" Type="http://schemas.openxmlformats.org/officeDocument/2006/relationships/image" Target="../media/image1.png"/><Relationship Id="rId1" Type="http://schemas.openxmlformats.org/officeDocument/2006/relationships/hyperlink" Target="#'ANA SAYFA'!A1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hyperlink" Target="#DERSLER!A1"/><Relationship Id="rId2" Type="http://schemas.openxmlformats.org/officeDocument/2006/relationships/image" Target="../media/image1.png"/><Relationship Id="rId1" Type="http://schemas.openxmlformats.org/officeDocument/2006/relationships/hyperlink" Target="#'ANA SAYFA'!A1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hyperlink" Target="#DERSLER!A1"/><Relationship Id="rId2" Type="http://schemas.openxmlformats.org/officeDocument/2006/relationships/image" Target="../media/image1.png"/><Relationship Id="rId1" Type="http://schemas.openxmlformats.org/officeDocument/2006/relationships/hyperlink" Target="#'ANA SAYFA'!A1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hyperlink" Target="#'ANA SAYFA'!A1"/><Relationship Id="rId2" Type="http://schemas.openxmlformats.org/officeDocument/2006/relationships/image" Target="../media/image1.png"/><Relationship Id="rId1" Type="http://schemas.openxmlformats.org/officeDocument/2006/relationships/hyperlink" Target="#'ANA SAYFA'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PERFORMANS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PERFORMANS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266700</xdr:colOff>
      <xdr:row>2</xdr:row>
      <xdr:rowOff>142874</xdr:rowOff>
    </xdr:from>
    <xdr:to>
      <xdr:col>10</xdr:col>
      <xdr:colOff>114301</xdr:colOff>
      <xdr:row>22</xdr:row>
      <xdr:rowOff>152400</xdr:rowOff>
    </xdr:to>
    <xdr:sp macro="" textlink="">
      <xdr:nvSpPr>
        <xdr:cNvPr id="3" name="Çerçeve 2"/>
        <xdr:cNvSpPr/>
      </xdr:nvSpPr>
      <xdr:spPr>
        <a:xfrm>
          <a:off x="876300" y="542924"/>
          <a:ext cx="5381626" cy="4267201"/>
        </a:xfrm>
        <a:prstGeom prst="frame">
          <a:avLst/>
        </a:prstGeom>
        <a:solidFill>
          <a:schemeClr val="accent6">
            <a:lumMod val="20000"/>
            <a:lumOff val="80000"/>
          </a:schemeClr>
        </a:solidFill>
        <a:effectLst>
          <a:glow rad="228600">
            <a:schemeClr val="accent2">
              <a:satMod val="175000"/>
              <a:alpha val="40000"/>
            </a:schemeClr>
          </a:glow>
        </a:effectLst>
      </xdr:spPr>
      <xdr:style>
        <a:lnRef idx="2">
          <a:schemeClr val="accent1">
            <a:shade val="50000"/>
          </a:schemeClr>
        </a:lnRef>
        <a:fillRef idx="1002">
          <a:schemeClr val="lt2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>
            <a:solidFill>
              <a:schemeClr val="tx1"/>
            </a:solidFill>
          </a:endParaRP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171450</xdr:rowOff>
    </xdr:from>
    <xdr:to>
      <xdr:col>5</xdr:col>
      <xdr:colOff>0</xdr:colOff>
      <xdr:row>14</xdr:row>
      <xdr:rowOff>247650</xdr:rowOff>
    </xdr:to>
    <xdr:cxnSp macro="">
      <xdr:nvCxnSpPr>
        <xdr:cNvPr id="2" name="Düz Bağlayıcı 1"/>
        <xdr:cNvCxnSpPr/>
      </xdr:nvCxnSpPr>
      <xdr:spPr>
        <a:xfrm>
          <a:off x="0" y="361950"/>
          <a:ext cx="2600325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161925</xdr:colOff>
      <xdr:row>5</xdr:row>
      <xdr:rowOff>161925</xdr:rowOff>
    </xdr:from>
    <xdr:to>
      <xdr:col>14</xdr:col>
      <xdr:colOff>371475</xdr:colOff>
      <xdr:row>9</xdr:row>
      <xdr:rowOff>38100</xdr:rowOff>
    </xdr:to>
    <xdr:sp macro="" textlink="">
      <xdr:nvSpPr>
        <xdr:cNvPr id="3" name="Sol Ok 2">
          <a:hlinkClick xmlns:r="http://schemas.openxmlformats.org/officeDocument/2006/relationships" r:id="rId1"/>
        </xdr:cNvPr>
        <xdr:cNvSpPr/>
      </xdr:nvSpPr>
      <xdr:spPr>
        <a:xfrm>
          <a:off x="5857875" y="1123950"/>
          <a:ext cx="819150" cy="638175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15</xdr:col>
      <xdr:colOff>0</xdr:colOff>
      <xdr:row>1</xdr:row>
      <xdr:rowOff>171450</xdr:rowOff>
    </xdr:from>
    <xdr:to>
      <xdr:col>20</xdr:col>
      <xdr:colOff>0</xdr:colOff>
      <xdr:row>14</xdr:row>
      <xdr:rowOff>247650</xdr:rowOff>
    </xdr:to>
    <xdr:cxnSp macro="">
      <xdr:nvCxnSpPr>
        <xdr:cNvPr id="5" name="Düz Bağlayıcı 4"/>
        <xdr:cNvCxnSpPr/>
      </xdr:nvCxnSpPr>
      <xdr:spPr>
        <a:xfrm>
          <a:off x="0" y="438150"/>
          <a:ext cx="3048000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171450</xdr:rowOff>
    </xdr:from>
    <xdr:to>
      <xdr:col>5</xdr:col>
      <xdr:colOff>0</xdr:colOff>
      <xdr:row>14</xdr:row>
      <xdr:rowOff>247650</xdr:rowOff>
    </xdr:to>
    <xdr:cxnSp macro="">
      <xdr:nvCxnSpPr>
        <xdr:cNvPr id="3" name="Düz Bağlayıcı 2"/>
        <xdr:cNvCxnSpPr/>
      </xdr:nvCxnSpPr>
      <xdr:spPr>
        <a:xfrm>
          <a:off x="0" y="361950"/>
          <a:ext cx="2600325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161925</xdr:colOff>
      <xdr:row>5</xdr:row>
      <xdr:rowOff>161925</xdr:rowOff>
    </xdr:from>
    <xdr:to>
      <xdr:col>14</xdr:col>
      <xdr:colOff>371475</xdr:colOff>
      <xdr:row>9</xdr:row>
      <xdr:rowOff>38100</xdr:rowOff>
    </xdr:to>
    <xdr:sp macro="" textlink="">
      <xdr:nvSpPr>
        <xdr:cNvPr id="2" name="Sol Ok 1">
          <a:hlinkClick xmlns:r="http://schemas.openxmlformats.org/officeDocument/2006/relationships" r:id="rId1"/>
        </xdr:cNvPr>
        <xdr:cNvSpPr/>
      </xdr:nvSpPr>
      <xdr:spPr>
        <a:xfrm>
          <a:off x="7000875" y="1123950"/>
          <a:ext cx="819150" cy="638175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15</xdr:col>
      <xdr:colOff>0</xdr:colOff>
      <xdr:row>1</xdr:row>
      <xdr:rowOff>171450</xdr:rowOff>
    </xdr:from>
    <xdr:to>
      <xdr:col>20</xdr:col>
      <xdr:colOff>0</xdr:colOff>
      <xdr:row>14</xdr:row>
      <xdr:rowOff>247650</xdr:rowOff>
    </xdr:to>
    <xdr:cxnSp macro="">
      <xdr:nvCxnSpPr>
        <xdr:cNvPr id="5" name="Düz Bağlayıcı 4"/>
        <xdr:cNvCxnSpPr/>
      </xdr:nvCxnSpPr>
      <xdr:spPr>
        <a:xfrm>
          <a:off x="0" y="438150"/>
          <a:ext cx="3048000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171450</xdr:rowOff>
    </xdr:from>
    <xdr:to>
      <xdr:col>5</xdr:col>
      <xdr:colOff>0</xdr:colOff>
      <xdr:row>14</xdr:row>
      <xdr:rowOff>247650</xdr:rowOff>
    </xdr:to>
    <xdr:cxnSp macro="">
      <xdr:nvCxnSpPr>
        <xdr:cNvPr id="4" name="Düz Bağlayıcı 3"/>
        <xdr:cNvCxnSpPr/>
      </xdr:nvCxnSpPr>
      <xdr:spPr>
        <a:xfrm>
          <a:off x="0" y="361950"/>
          <a:ext cx="2600325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161925</xdr:colOff>
      <xdr:row>5</xdr:row>
      <xdr:rowOff>161925</xdr:rowOff>
    </xdr:from>
    <xdr:to>
      <xdr:col>14</xdr:col>
      <xdr:colOff>371475</xdr:colOff>
      <xdr:row>9</xdr:row>
      <xdr:rowOff>38100</xdr:rowOff>
    </xdr:to>
    <xdr:sp macro="" textlink="">
      <xdr:nvSpPr>
        <xdr:cNvPr id="5" name="Sol Ok 4">
          <a:hlinkClick xmlns:r="http://schemas.openxmlformats.org/officeDocument/2006/relationships" r:id="rId1"/>
        </xdr:cNvPr>
        <xdr:cNvSpPr/>
      </xdr:nvSpPr>
      <xdr:spPr>
        <a:xfrm>
          <a:off x="7000875" y="1123950"/>
          <a:ext cx="819150" cy="638175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0</xdr:col>
      <xdr:colOff>0</xdr:colOff>
      <xdr:row>1</xdr:row>
      <xdr:rowOff>171450</xdr:rowOff>
    </xdr:from>
    <xdr:to>
      <xdr:col>5</xdr:col>
      <xdr:colOff>0</xdr:colOff>
      <xdr:row>14</xdr:row>
      <xdr:rowOff>247650</xdr:rowOff>
    </xdr:to>
    <xdr:cxnSp macro="">
      <xdr:nvCxnSpPr>
        <xdr:cNvPr id="8" name="Düz Bağlayıcı 7"/>
        <xdr:cNvCxnSpPr/>
      </xdr:nvCxnSpPr>
      <xdr:spPr>
        <a:xfrm>
          <a:off x="0" y="361950"/>
          <a:ext cx="2600325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</xdr:row>
      <xdr:rowOff>171450</xdr:rowOff>
    </xdr:from>
    <xdr:to>
      <xdr:col>20</xdr:col>
      <xdr:colOff>0</xdr:colOff>
      <xdr:row>14</xdr:row>
      <xdr:rowOff>247650</xdr:rowOff>
    </xdr:to>
    <xdr:cxnSp macro="">
      <xdr:nvCxnSpPr>
        <xdr:cNvPr id="6" name="Düz Bağlayıcı 5"/>
        <xdr:cNvCxnSpPr/>
      </xdr:nvCxnSpPr>
      <xdr:spPr>
        <a:xfrm>
          <a:off x="0" y="438150"/>
          <a:ext cx="3048000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171450</xdr:rowOff>
    </xdr:from>
    <xdr:to>
      <xdr:col>5</xdr:col>
      <xdr:colOff>0</xdr:colOff>
      <xdr:row>14</xdr:row>
      <xdr:rowOff>247650</xdr:rowOff>
    </xdr:to>
    <xdr:cxnSp macro="">
      <xdr:nvCxnSpPr>
        <xdr:cNvPr id="4" name="Düz Bağlayıcı 3"/>
        <xdr:cNvCxnSpPr/>
      </xdr:nvCxnSpPr>
      <xdr:spPr>
        <a:xfrm>
          <a:off x="0" y="361950"/>
          <a:ext cx="2600325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161925</xdr:colOff>
      <xdr:row>5</xdr:row>
      <xdr:rowOff>161925</xdr:rowOff>
    </xdr:from>
    <xdr:to>
      <xdr:col>14</xdr:col>
      <xdr:colOff>371475</xdr:colOff>
      <xdr:row>9</xdr:row>
      <xdr:rowOff>38100</xdr:rowOff>
    </xdr:to>
    <xdr:sp macro="" textlink="">
      <xdr:nvSpPr>
        <xdr:cNvPr id="5" name="Sol Ok 4">
          <a:hlinkClick xmlns:r="http://schemas.openxmlformats.org/officeDocument/2006/relationships" r:id="rId1"/>
        </xdr:cNvPr>
        <xdr:cNvSpPr/>
      </xdr:nvSpPr>
      <xdr:spPr>
        <a:xfrm>
          <a:off x="7000875" y="1123950"/>
          <a:ext cx="819150" cy="638175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0</xdr:col>
      <xdr:colOff>0</xdr:colOff>
      <xdr:row>1</xdr:row>
      <xdr:rowOff>171450</xdr:rowOff>
    </xdr:from>
    <xdr:to>
      <xdr:col>5</xdr:col>
      <xdr:colOff>0</xdr:colOff>
      <xdr:row>14</xdr:row>
      <xdr:rowOff>247650</xdr:rowOff>
    </xdr:to>
    <xdr:cxnSp macro="">
      <xdr:nvCxnSpPr>
        <xdr:cNvPr id="8" name="Düz Bağlayıcı 7"/>
        <xdr:cNvCxnSpPr/>
      </xdr:nvCxnSpPr>
      <xdr:spPr>
        <a:xfrm>
          <a:off x="0" y="361950"/>
          <a:ext cx="2600325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</xdr:row>
      <xdr:rowOff>171450</xdr:rowOff>
    </xdr:from>
    <xdr:to>
      <xdr:col>20</xdr:col>
      <xdr:colOff>0</xdr:colOff>
      <xdr:row>14</xdr:row>
      <xdr:rowOff>247650</xdr:rowOff>
    </xdr:to>
    <xdr:cxnSp macro="">
      <xdr:nvCxnSpPr>
        <xdr:cNvPr id="10" name="Düz Bağlayıcı 9"/>
        <xdr:cNvCxnSpPr/>
      </xdr:nvCxnSpPr>
      <xdr:spPr>
        <a:xfrm>
          <a:off x="0" y="438150"/>
          <a:ext cx="3048000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15</xdr:col>
      <xdr:colOff>0</xdr:colOff>
      <xdr:row>1</xdr:row>
      <xdr:rowOff>171450</xdr:rowOff>
    </xdr:from>
    <xdr:to>
      <xdr:col>20</xdr:col>
      <xdr:colOff>0</xdr:colOff>
      <xdr:row>14</xdr:row>
      <xdr:rowOff>247650</xdr:rowOff>
    </xdr:to>
    <xdr:cxnSp macro="">
      <xdr:nvCxnSpPr>
        <xdr:cNvPr id="11" name="Düz Bağlayıcı 10"/>
        <xdr:cNvCxnSpPr/>
      </xdr:nvCxnSpPr>
      <xdr:spPr>
        <a:xfrm>
          <a:off x="0" y="438150"/>
          <a:ext cx="3048000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504824</xdr:colOff>
      <xdr:row>1</xdr:row>
      <xdr:rowOff>28575</xdr:rowOff>
    </xdr:from>
    <xdr:to>
      <xdr:col>12</xdr:col>
      <xdr:colOff>114298</xdr:colOff>
      <xdr:row>21</xdr:row>
      <xdr:rowOff>57150</xdr:rowOff>
    </xdr:to>
    <xdr:sp macro="" textlink="">
      <xdr:nvSpPr>
        <xdr:cNvPr id="4" name="Çerçeve 3"/>
        <xdr:cNvSpPr/>
      </xdr:nvSpPr>
      <xdr:spPr>
        <a:xfrm>
          <a:off x="504824" y="790575"/>
          <a:ext cx="6648449" cy="3990975"/>
        </a:xfrm>
        <a:prstGeom prst="frame">
          <a:avLst/>
        </a:prstGeom>
        <a:effectLst>
          <a:glow rad="139700">
            <a:schemeClr val="accent2">
              <a:satMod val="175000"/>
              <a:alpha val="40000"/>
            </a:schemeClr>
          </a:glow>
        </a:effectLst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tr-T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12</xdr:col>
      <xdr:colOff>295275</xdr:colOff>
      <xdr:row>1</xdr:row>
      <xdr:rowOff>123825</xdr:rowOff>
    </xdr:from>
    <xdr:to>
      <xdr:col>13</xdr:col>
      <xdr:colOff>600075</xdr:colOff>
      <xdr:row>5</xdr:row>
      <xdr:rowOff>57149</xdr:rowOff>
    </xdr:to>
    <xdr:pic>
      <xdr:nvPicPr>
        <xdr:cNvPr id="5" name="Resim 4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581650" y="314325"/>
          <a:ext cx="914400" cy="695324"/>
        </a:xfrm>
        <a:prstGeom prst="rect">
          <a:avLst/>
        </a:prstGeom>
      </xdr:spPr>
    </xdr:pic>
    <xdr:clientData/>
  </xdr:twoCellAnchor>
  <xdr:twoCellAnchor>
    <xdr:from>
      <xdr:col>12</xdr:col>
      <xdr:colOff>409575</xdr:colOff>
      <xdr:row>5</xdr:row>
      <xdr:rowOff>152401</xdr:rowOff>
    </xdr:from>
    <xdr:to>
      <xdr:col>13</xdr:col>
      <xdr:colOff>590550</xdr:colOff>
      <xdr:row>8</xdr:row>
      <xdr:rowOff>123826</xdr:rowOff>
    </xdr:to>
    <xdr:sp macro="" textlink="">
      <xdr:nvSpPr>
        <xdr:cNvPr id="6" name="Sol Ok 5">
          <a:hlinkClick xmlns:r="http://schemas.openxmlformats.org/officeDocument/2006/relationships" r:id="rId3"/>
        </xdr:cNvPr>
        <xdr:cNvSpPr/>
      </xdr:nvSpPr>
      <xdr:spPr>
        <a:xfrm>
          <a:off x="5895975" y="1685926"/>
          <a:ext cx="790575" cy="552450"/>
        </a:xfrm>
        <a:prstGeom prst="leftArrow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1</xdr:col>
      <xdr:colOff>390524</xdr:colOff>
      <xdr:row>1</xdr:row>
      <xdr:rowOff>19050</xdr:rowOff>
    </xdr:from>
    <xdr:to>
      <xdr:col>11</xdr:col>
      <xdr:colOff>238125</xdr:colOff>
      <xdr:row>3</xdr:row>
      <xdr:rowOff>152400</xdr:rowOff>
    </xdr:to>
    <xdr:sp macro="" textlink="">
      <xdr:nvSpPr>
        <xdr:cNvPr id="7" name="6 Metin kutusu"/>
        <xdr:cNvSpPr txBox="1"/>
      </xdr:nvSpPr>
      <xdr:spPr>
        <a:xfrm>
          <a:off x="1000124" y="781050"/>
          <a:ext cx="5667376" cy="514350"/>
        </a:xfrm>
        <a:prstGeom prst="rect">
          <a:avLst/>
        </a:prstGeom>
        <a:ln/>
        <a:effectLst>
          <a:glow rad="228600">
            <a:schemeClr val="accent2">
              <a:satMod val="175000"/>
              <a:alpha val="40000"/>
            </a:schemeClr>
          </a:glow>
        </a:effectLst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tr-TR" sz="3400" b="1" cap="none" spc="0">
              <a:ln w="1905"/>
              <a:solidFill>
                <a:srgbClr val="FF0000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PROJE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38100</xdr:rowOff>
    </xdr:from>
    <xdr:to>
      <xdr:col>3</xdr:col>
      <xdr:colOff>1209675</xdr:colOff>
      <xdr:row>3</xdr:row>
      <xdr:rowOff>0</xdr:rowOff>
    </xdr:to>
    <xdr:cxnSp macro="">
      <xdr:nvCxnSpPr>
        <xdr:cNvPr id="3" name="2 Düz Bağlayıcı"/>
        <xdr:cNvCxnSpPr/>
      </xdr:nvCxnSpPr>
      <xdr:spPr>
        <a:xfrm>
          <a:off x="28575" y="419100"/>
          <a:ext cx="2600325" cy="3448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306547</xdr:colOff>
      <xdr:row>2</xdr:row>
      <xdr:rowOff>237341</xdr:rowOff>
    </xdr:from>
    <xdr:to>
      <xdr:col>3</xdr:col>
      <xdr:colOff>1106647</xdr:colOff>
      <xdr:row>2</xdr:row>
      <xdr:rowOff>2214854</xdr:rowOff>
    </xdr:to>
    <xdr:sp macro="" textlink="">
      <xdr:nvSpPr>
        <xdr:cNvPr id="4" name="3 Metin kutusu"/>
        <xdr:cNvSpPr txBox="1"/>
      </xdr:nvSpPr>
      <xdr:spPr>
        <a:xfrm rot="16200000">
          <a:off x="1137065" y="1207048"/>
          <a:ext cx="1977513" cy="80010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tr-TR" sz="2400" b="1" cap="none" spc="0">
              <a:ln w="1905"/>
              <a:solidFill>
                <a:sysClr val="windowText" lastClr="000000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ÖLÇEKLER</a:t>
          </a:r>
        </a:p>
      </xdr:txBody>
    </xdr:sp>
    <xdr:clientData/>
  </xdr:twoCellAnchor>
  <xdr:twoCellAnchor>
    <xdr:from>
      <xdr:col>0</xdr:col>
      <xdr:colOff>123825</xdr:colOff>
      <xdr:row>2</xdr:row>
      <xdr:rowOff>2724150</xdr:rowOff>
    </xdr:from>
    <xdr:to>
      <xdr:col>3</xdr:col>
      <xdr:colOff>647700</xdr:colOff>
      <xdr:row>2</xdr:row>
      <xdr:rowOff>3390900</xdr:rowOff>
    </xdr:to>
    <xdr:sp macro="" textlink="">
      <xdr:nvSpPr>
        <xdr:cNvPr id="5" name="4 Metin kutusu"/>
        <xdr:cNvSpPr txBox="1"/>
      </xdr:nvSpPr>
      <xdr:spPr>
        <a:xfrm>
          <a:off x="123825" y="3105150"/>
          <a:ext cx="1943100" cy="666750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tr-TR" sz="2400" b="1"/>
            <a:t>ÖĞRENCİNİN</a:t>
          </a:r>
        </a:p>
      </xdr:txBody>
    </xdr:sp>
    <xdr:clientData/>
  </xdr:twoCellAnchor>
  <xdr:twoCellAnchor>
    <xdr:from>
      <xdr:col>18</xdr:col>
      <xdr:colOff>171450</xdr:colOff>
      <xdr:row>2</xdr:row>
      <xdr:rowOff>428625</xdr:rowOff>
    </xdr:from>
    <xdr:to>
      <xdr:col>19</xdr:col>
      <xdr:colOff>266700</xdr:colOff>
      <xdr:row>2</xdr:row>
      <xdr:rowOff>962025</xdr:rowOff>
    </xdr:to>
    <xdr:sp macro="" textlink="">
      <xdr:nvSpPr>
        <xdr:cNvPr id="6" name="5 Sol Ok">
          <a:hlinkClick xmlns:r="http://schemas.openxmlformats.org/officeDocument/2006/relationships" r:id="rId1"/>
        </xdr:cNvPr>
        <xdr:cNvSpPr/>
      </xdr:nvSpPr>
      <xdr:spPr>
        <a:xfrm>
          <a:off x="7362825" y="809625"/>
          <a:ext cx="704850" cy="533400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tr-TR" sz="1100" b="1"/>
            <a:t>GERİ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38100</xdr:rowOff>
    </xdr:from>
    <xdr:to>
      <xdr:col>3</xdr:col>
      <xdr:colOff>1209675</xdr:colOff>
      <xdr:row>3</xdr:row>
      <xdr:rowOff>0</xdr:rowOff>
    </xdr:to>
    <xdr:cxnSp macro="">
      <xdr:nvCxnSpPr>
        <xdr:cNvPr id="2" name="1 Düz Bağlayıcı"/>
        <xdr:cNvCxnSpPr/>
      </xdr:nvCxnSpPr>
      <xdr:spPr>
        <a:xfrm>
          <a:off x="28575" y="419100"/>
          <a:ext cx="2600325" cy="34480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485776</xdr:colOff>
      <xdr:row>2</xdr:row>
      <xdr:rowOff>256390</xdr:rowOff>
    </xdr:from>
    <xdr:to>
      <xdr:col>3</xdr:col>
      <xdr:colOff>819154</xdr:colOff>
      <xdr:row>2</xdr:row>
      <xdr:rowOff>2233903</xdr:rowOff>
    </xdr:to>
    <xdr:sp macro="" textlink="">
      <xdr:nvSpPr>
        <xdr:cNvPr id="3" name="2 Metin kutusu"/>
        <xdr:cNvSpPr txBox="1"/>
      </xdr:nvSpPr>
      <xdr:spPr>
        <a:xfrm rot="16200000">
          <a:off x="1187708" y="1459458"/>
          <a:ext cx="1977513" cy="333378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tr-TR" sz="2400" b="1" cap="none" spc="0">
              <a:ln w="1905"/>
              <a:solidFill>
                <a:sysClr val="windowText" lastClr="000000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ÖLÇEKLER</a:t>
          </a:r>
        </a:p>
      </xdr:txBody>
    </xdr:sp>
    <xdr:clientData/>
  </xdr:twoCellAnchor>
  <xdr:twoCellAnchor>
    <xdr:from>
      <xdr:col>0</xdr:col>
      <xdr:colOff>133351</xdr:colOff>
      <xdr:row>2</xdr:row>
      <xdr:rowOff>2305050</xdr:rowOff>
    </xdr:from>
    <xdr:to>
      <xdr:col>3</xdr:col>
      <xdr:colOff>361951</xdr:colOff>
      <xdr:row>2</xdr:row>
      <xdr:rowOff>2676525</xdr:rowOff>
    </xdr:to>
    <xdr:sp macro="" textlink="">
      <xdr:nvSpPr>
        <xdr:cNvPr id="4" name="3 Metin kutusu"/>
        <xdr:cNvSpPr txBox="1"/>
      </xdr:nvSpPr>
      <xdr:spPr>
        <a:xfrm>
          <a:off x="133351" y="2686050"/>
          <a:ext cx="2057400" cy="3714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tr-TR" sz="2400" b="1"/>
            <a:t>ÖĞRENCİNİN</a:t>
          </a:r>
        </a:p>
      </xdr:txBody>
    </xdr:sp>
    <xdr:clientData/>
  </xdr:twoCellAnchor>
  <xdr:twoCellAnchor>
    <xdr:from>
      <xdr:col>18</xdr:col>
      <xdr:colOff>0</xdr:colOff>
      <xdr:row>2</xdr:row>
      <xdr:rowOff>0</xdr:rowOff>
    </xdr:from>
    <xdr:to>
      <xdr:col>19</xdr:col>
      <xdr:colOff>95250</xdr:colOff>
      <xdr:row>2</xdr:row>
      <xdr:rowOff>533400</xdr:rowOff>
    </xdr:to>
    <xdr:sp macro="" textlink="">
      <xdr:nvSpPr>
        <xdr:cNvPr id="5" name="4 Sol Ok">
          <a:hlinkClick xmlns:r="http://schemas.openxmlformats.org/officeDocument/2006/relationships" r:id="rId1"/>
        </xdr:cNvPr>
        <xdr:cNvSpPr/>
      </xdr:nvSpPr>
      <xdr:spPr>
        <a:xfrm>
          <a:off x="8058150" y="381000"/>
          <a:ext cx="704850" cy="533400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tr-TR" sz="1100" b="1"/>
            <a:t>GERİ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57150</xdr:rowOff>
    </xdr:from>
    <xdr:to>
      <xdr:col>3</xdr:col>
      <xdr:colOff>1171575</xdr:colOff>
      <xdr:row>3</xdr:row>
      <xdr:rowOff>9525</xdr:rowOff>
    </xdr:to>
    <xdr:cxnSp macro="">
      <xdr:nvCxnSpPr>
        <xdr:cNvPr id="2" name="1 Düz Bağlayıcı"/>
        <xdr:cNvCxnSpPr/>
      </xdr:nvCxnSpPr>
      <xdr:spPr>
        <a:xfrm>
          <a:off x="57150" y="438150"/>
          <a:ext cx="2647950" cy="2933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590550</xdr:colOff>
      <xdr:row>2</xdr:row>
      <xdr:rowOff>361166</xdr:rowOff>
    </xdr:from>
    <xdr:to>
      <xdr:col>3</xdr:col>
      <xdr:colOff>1152526</xdr:colOff>
      <xdr:row>2</xdr:row>
      <xdr:rowOff>2324100</xdr:rowOff>
    </xdr:to>
    <xdr:sp macro="" textlink="">
      <xdr:nvSpPr>
        <xdr:cNvPr id="3" name="2 Metin kutusu"/>
        <xdr:cNvSpPr txBox="1"/>
      </xdr:nvSpPr>
      <xdr:spPr>
        <a:xfrm rot="16200000">
          <a:off x="1423596" y="1442645"/>
          <a:ext cx="1962934" cy="561976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tr-TR" sz="2400" b="1" cap="none" spc="0">
              <a:ln w="1905"/>
              <a:solidFill>
                <a:sysClr val="windowText" lastClr="000000"/>
              </a:solidFill>
              <a:effectLst>
                <a:innerShdw blurRad="69850" dist="43180" dir="5400000">
                  <a:srgbClr val="000000">
                    <a:alpha val="65000"/>
                  </a:srgbClr>
                </a:innerShdw>
              </a:effectLst>
            </a:rPr>
            <a:t>ÖLÇEKLER</a:t>
          </a:r>
        </a:p>
      </xdr:txBody>
    </xdr:sp>
    <xdr:clientData/>
  </xdr:twoCellAnchor>
  <xdr:twoCellAnchor>
    <xdr:from>
      <xdr:col>0</xdr:col>
      <xdr:colOff>66673</xdr:colOff>
      <xdr:row>2</xdr:row>
      <xdr:rowOff>2400301</xdr:rowOff>
    </xdr:from>
    <xdr:to>
      <xdr:col>3</xdr:col>
      <xdr:colOff>85724</xdr:colOff>
      <xdr:row>2</xdr:row>
      <xdr:rowOff>2847976</xdr:rowOff>
    </xdr:to>
    <xdr:sp macro="" textlink="">
      <xdr:nvSpPr>
        <xdr:cNvPr id="4" name="3 Metin kutusu"/>
        <xdr:cNvSpPr txBox="1"/>
      </xdr:nvSpPr>
      <xdr:spPr>
        <a:xfrm rot="10800000" flipV="1">
          <a:off x="66673" y="2781301"/>
          <a:ext cx="1847851" cy="447675"/>
        </a:xfrm>
        <a:prstGeom prst="rect">
          <a:avLst/>
        </a:prstGeom>
        <a:solidFill>
          <a:schemeClr val="lt1"/>
        </a:solidFill>
        <a:ln w="9525" cmpd="sng">
          <a:solidFill>
            <a:schemeClr val="bg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/>
          <a:r>
            <a:rPr lang="tr-TR" sz="2400" b="1"/>
            <a:t>ÖĞRENCİNİN</a:t>
          </a:r>
        </a:p>
      </xdr:txBody>
    </xdr:sp>
    <xdr:clientData/>
  </xdr:twoCellAnchor>
  <xdr:twoCellAnchor>
    <xdr:from>
      <xdr:col>18</xdr:col>
      <xdr:colOff>66675</xdr:colOff>
      <xdr:row>2</xdr:row>
      <xdr:rowOff>19050</xdr:rowOff>
    </xdr:from>
    <xdr:to>
      <xdr:col>19</xdr:col>
      <xdr:colOff>161925</xdr:colOff>
      <xdr:row>2</xdr:row>
      <xdr:rowOff>552450</xdr:rowOff>
    </xdr:to>
    <xdr:sp macro="" textlink="">
      <xdr:nvSpPr>
        <xdr:cNvPr id="8" name="7 Sol Ok">
          <a:hlinkClick xmlns:r="http://schemas.openxmlformats.org/officeDocument/2006/relationships" r:id="rId1"/>
        </xdr:cNvPr>
        <xdr:cNvSpPr/>
      </xdr:nvSpPr>
      <xdr:spPr>
        <a:xfrm>
          <a:off x="8143875" y="400050"/>
          <a:ext cx="704850" cy="533400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r>
            <a:rPr lang="tr-TR" sz="1100" b="1"/>
            <a:t>GERİ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171450</xdr:rowOff>
    </xdr:from>
    <xdr:to>
      <xdr:col>5</xdr:col>
      <xdr:colOff>0</xdr:colOff>
      <xdr:row>13</xdr:row>
      <xdr:rowOff>247650</xdr:rowOff>
    </xdr:to>
    <xdr:cxnSp macro="">
      <xdr:nvCxnSpPr>
        <xdr:cNvPr id="2" name="Düz Bağlayıcı 1"/>
        <xdr:cNvCxnSpPr/>
      </xdr:nvCxnSpPr>
      <xdr:spPr>
        <a:xfrm>
          <a:off x="0" y="361950"/>
          <a:ext cx="2600325" cy="2552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161925</xdr:colOff>
      <xdr:row>4</xdr:row>
      <xdr:rowOff>161925</xdr:rowOff>
    </xdr:from>
    <xdr:to>
      <xdr:col>14</xdr:col>
      <xdr:colOff>371475</xdr:colOff>
      <xdr:row>8</xdr:row>
      <xdr:rowOff>38100</xdr:rowOff>
    </xdr:to>
    <xdr:sp macro="" textlink="">
      <xdr:nvSpPr>
        <xdr:cNvPr id="3" name="Sol Ok 2">
          <a:hlinkClick xmlns:r="http://schemas.openxmlformats.org/officeDocument/2006/relationships" r:id="rId1"/>
        </xdr:cNvPr>
        <xdr:cNvSpPr/>
      </xdr:nvSpPr>
      <xdr:spPr>
        <a:xfrm>
          <a:off x="5857875" y="1114425"/>
          <a:ext cx="819150" cy="638175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161925</xdr:colOff>
      <xdr:row>4</xdr:row>
      <xdr:rowOff>161925</xdr:rowOff>
    </xdr:from>
    <xdr:to>
      <xdr:col>14</xdr:col>
      <xdr:colOff>371475</xdr:colOff>
      <xdr:row>8</xdr:row>
      <xdr:rowOff>38100</xdr:rowOff>
    </xdr:to>
    <xdr:sp macro="" textlink="">
      <xdr:nvSpPr>
        <xdr:cNvPr id="5" name="Sol Ok 4">
          <a:hlinkClick xmlns:r="http://schemas.openxmlformats.org/officeDocument/2006/relationships" r:id="rId1"/>
        </xdr:cNvPr>
        <xdr:cNvSpPr/>
      </xdr:nvSpPr>
      <xdr:spPr>
        <a:xfrm>
          <a:off x="5857875" y="1114425"/>
          <a:ext cx="819150" cy="638175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0</xdr:col>
      <xdr:colOff>0</xdr:colOff>
      <xdr:row>0</xdr:row>
      <xdr:rowOff>171450</xdr:rowOff>
    </xdr:from>
    <xdr:to>
      <xdr:col>5</xdr:col>
      <xdr:colOff>0</xdr:colOff>
      <xdr:row>13</xdr:row>
      <xdr:rowOff>247650</xdr:rowOff>
    </xdr:to>
    <xdr:cxnSp macro="">
      <xdr:nvCxnSpPr>
        <xdr:cNvPr id="6" name="Düz Bağlayıcı 5"/>
        <xdr:cNvCxnSpPr/>
      </xdr:nvCxnSpPr>
      <xdr:spPr>
        <a:xfrm>
          <a:off x="0" y="171450"/>
          <a:ext cx="3048000" cy="2552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1809750</xdr:colOff>
      <xdr:row>3</xdr:row>
      <xdr:rowOff>457200</xdr:rowOff>
    </xdr:from>
    <xdr:to>
      <xdr:col>6</xdr:col>
      <xdr:colOff>114300</xdr:colOff>
      <xdr:row>7</xdr:row>
      <xdr:rowOff>66674</xdr:rowOff>
    </xdr:to>
    <xdr:pic>
      <xdr:nvPicPr>
        <xdr:cNvPr id="3" name="Resim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476875" y="1047750"/>
          <a:ext cx="914400" cy="695324"/>
        </a:xfrm>
        <a:prstGeom prst="rect">
          <a:avLst/>
        </a:prstGeom>
      </xdr:spPr>
    </xdr:pic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161925</xdr:colOff>
      <xdr:row>4</xdr:row>
      <xdr:rowOff>161925</xdr:rowOff>
    </xdr:from>
    <xdr:to>
      <xdr:col>14</xdr:col>
      <xdr:colOff>371475</xdr:colOff>
      <xdr:row>8</xdr:row>
      <xdr:rowOff>38100</xdr:rowOff>
    </xdr:to>
    <xdr:sp macro="" textlink="">
      <xdr:nvSpPr>
        <xdr:cNvPr id="5" name="Sol Ok 4">
          <a:hlinkClick xmlns:r="http://schemas.openxmlformats.org/officeDocument/2006/relationships" r:id="rId1"/>
        </xdr:cNvPr>
        <xdr:cNvSpPr/>
      </xdr:nvSpPr>
      <xdr:spPr>
        <a:xfrm>
          <a:off x="5857875" y="1114425"/>
          <a:ext cx="819150" cy="638175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0</xdr:col>
      <xdr:colOff>0</xdr:colOff>
      <xdr:row>0</xdr:row>
      <xdr:rowOff>171450</xdr:rowOff>
    </xdr:from>
    <xdr:to>
      <xdr:col>5</xdr:col>
      <xdr:colOff>0</xdr:colOff>
      <xdr:row>13</xdr:row>
      <xdr:rowOff>247650</xdr:rowOff>
    </xdr:to>
    <xdr:cxnSp macro="">
      <xdr:nvCxnSpPr>
        <xdr:cNvPr id="6" name="Düz Bağlayıcı 5"/>
        <xdr:cNvCxnSpPr/>
      </xdr:nvCxnSpPr>
      <xdr:spPr>
        <a:xfrm>
          <a:off x="0" y="171450"/>
          <a:ext cx="3048000" cy="255270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104775</xdr:colOff>
      <xdr:row>1</xdr:row>
      <xdr:rowOff>1</xdr:rowOff>
    </xdr:from>
    <xdr:to>
      <xdr:col>7</xdr:col>
      <xdr:colOff>533400</xdr:colOff>
      <xdr:row>17</xdr:row>
      <xdr:rowOff>1</xdr:rowOff>
    </xdr:to>
    <xdr:sp macro="" textlink="">
      <xdr:nvSpPr>
        <xdr:cNvPr id="2" name="Çerçeve 1"/>
        <xdr:cNvSpPr/>
      </xdr:nvSpPr>
      <xdr:spPr>
        <a:xfrm>
          <a:off x="1323975" y="238126"/>
          <a:ext cx="3476625" cy="3638550"/>
        </a:xfrm>
        <a:prstGeom prst="frame">
          <a:avLst/>
        </a:prstGeom>
        <a:solidFill>
          <a:schemeClr val="accent6">
            <a:lumMod val="40000"/>
            <a:lumOff val="60000"/>
          </a:schemeClr>
        </a:solidFill>
        <a:ln w="22225" cmpd="thinThick">
          <a:gradFill flip="none" rotWithShape="1">
            <a:gsLst>
              <a:gs pos="0">
                <a:schemeClr val="accent2">
                  <a:lumMod val="67000"/>
                </a:schemeClr>
              </a:gs>
              <a:gs pos="48000">
                <a:schemeClr val="accent2">
                  <a:lumMod val="97000"/>
                  <a:lumOff val="3000"/>
                </a:schemeClr>
              </a:gs>
              <a:gs pos="100000">
                <a:schemeClr val="accent2">
                  <a:lumMod val="60000"/>
                  <a:lumOff val="40000"/>
                </a:schemeClr>
              </a:gs>
            </a:gsLst>
            <a:lin ang="16200000" scaled="1"/>
            <a:tileRect/>
          </a:gradFill>
        </a:ln>
        <a:effectLst>
          <a:glow rad="228600">
            <a:schemeClr val="accent2">
              <a:satMod val="175000"/>
              <a:alpha val="40000"/>
            </a:schemeClr>
          </a:glow>
        </a:effectLst>
      </xdr:spPr>
      <xdr:style>
        <a:lnRef idx="3">
          <a:schemeClr val="lt1"/>
        </a:lnRef>
        <a:fillRef idx="1">
          <a:schemeClr val="accent2"/>
        </a:fillRef>
        <a:effectRef idx="1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tr-T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8</xdr:col>
      <xdr:colOff>276225</xdr:colOff>
      <xdr:row>1</xdr:row>
      <xdr:rowOff>133350</xdr:rowOff>
    </xdr:from>
    <xdr:to>
      <xdr:col>9</xdr:col>
      <xdr:colOff>581025</xdr:colOff>
      <xdr:row>4</xdr:row>
      <xdr:rowOff>104774</xdr:rowOff>
    </xdr:to>
    <xdr:pic>
      <xdr:nvPicPr>
        <xdr:cNvPr id="4" name="Resim 3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153025" y="371475"/>
          <a:ext cx="914400" cy="695324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342901</xdr:colOff>
      <xdr:row>2</xdr:row>
      <xdr:rowOff>171451</xdr:rowOff>
    </xdr:from>
    <xdr:to>
      <xdr:col>10</xdr:col>
      <xdr:colOff>38101</xdr:colOff>
      <xdr:row>6</xdr:row>
      <xdr:rowOff>104775</xdr:rowOff>
    </xdr:to>
    <xdr:pic>
      <xdr:nvPicPr>
        <xdr:cNvPr id="2" name="Resi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876801" y="552451"/>
          <a:ext cx="914400" cy="695324"/>
        </a:xfrm>
        <a:prstGeom prst="rect">
          <a:avLst/>
        </a:prstGeom>
      </xdr:spPr>
    </xdr:pic>
    <xdr:clientData/>
  </xdr:twoCellAnchor>
  <xdr:twoCellAnchor>
    <xdr:from>
      <xdr:col>8</xdr:col>
      <xdr:colOff>447675</xdr:colOff>
      <xdr:row>7</xdr:row>
      <xdr:rowOff>9525</xdr:rowOff>
    </xdr:from>
    <xdr:to>
      <xdr:col>9</xdr:col>
      <xdr:colOff>485776</xdr:colOff>
      <xdr:row>9</xdr:row>
      <xdr:rowOff>180974</xdr:rowOff>
    </xdr:to>
    <xdr:sp macro="" textlink="">
      <xdr:nvSpPr>
        <xdr:cNvPr id="4" name="Sol Ok 3">
          <a:hlinkClick xmlns:r="http://schemas.openxmlformats.org/officeDocument/2006/relationships" r:id="rId3"/>
        </xdr:cNvPr>
        <xdr:cNvSpPr/>
      </xdr:nvSpPr>
      <xdr:spPr>
        <a:xfrm>
          <a:off x="4981575" y="1343025"/>
          <a:ext cx="647701" cy="55244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003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tr-TR" sz="1100" b="1">
              <a:solidFill>
                <a:sysClr val="windowText" lastClr="000000"/>
              </a:solidFill>
            </a:rPr>
            <a:t>GERİ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342901</xdr:colOff>
      <xdr:row>2</xdr:row>
      <xdr:rowOff>171451</xdr:rowOff>
    </xdr:from>
    <xdr:to>
      <xdr:col>10</xdr:col>
      <xdr:colOff>38101</xdr:colOff>
      <xdr:row>6</xdr:row>
      <xdr:rowOff>104775</xdr:rowOff>
    </xdr:to>
    <xdr:pic>
      <xdr:nvPicPr>
        <xdr:cNvPr id="3" name="Resim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876801" y="552451"/>
          <a:ext cx="914400" cy="695324"/>
        </a:xfrm>
        <a:prstGeom prst="rect">
          <a:avLst/>
        </a:prstGeom>
      </xdr:spPr>
    </xdr:pic>
    <xdr:clientData/>
  </xdr:twoCellAnchor>
  <xdr:twoCellAnchor>
    <xdr:from>
      <xdr:col>8</xdr:col>
      <xdr:colOff>419100</xdr:colOff>
      <xdr:row>7</xdr:row>
      <xdr:rowOff>28575</xdr:rowOff>
    </xdr:from>
    <xdr:to>
      <xdr:col>9</xdr:col>
      <xdr:colOff>457201</xdr:colOff>
      <xdr:row>10</xdr:row>
      <xdr:rowOff>9524</xdr:rowOff>
    </xdr:to>
    <xdr:sp macro="" textlink="">
      <xdr:nvSpPr>
        <xdr:cNvPr id="5" name="Sol Ok 4">
          <a:hlinkClick xmlns:r="http://schemas.openxmlformats.org/officeDocument/2006/relationships" r:id="rId3"/>
        </xdr:cNvPr>
        <xdr:cNvSpPr/>
      </xdr:nvSpPr>
      <xdr:spPr>
        <a:xfrm>
          <a:off x="5038725" y="1362075"/>
          <a:ext cx="647701" cy="55244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003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tr-TR" sz="1100" b="1">
              <a:solidFill>
                <a:sysClr val="windowText" lastClr="000000"/>
              </a:solidFill>
            </a:rPr>
            <a:t>GERİ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342901</xdr:colOff>
      <xdr:row>2</xdr:row>
      <xdr:rowOff>171451</xdr:rowOff>
    </xdr:from>
    <xdr:to>
      <xdr:col>10</xdr:col>
      <xdr:colOff>38101</xdr:colOff>
      <xdr:row>6</xdr:row>
      <xdr:rowOff>104775</xdr:rowOff>
    </xdr:to>
    <xdr:pic>
      <xdr:nvPicPr>
        <xdr:cNvPr id="2" name="Resim 1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4876801" y="552451"/>
          <a:ext cx="914400" cy="695324"/>
        </a:xfrm>
        <a:prstGeom prst="rect">
          <a:avLst/>
        </a:prstGeom>
      </xdr:spPr>
    </xdr:pic>
    <xdr:clientData/>
  </xdr:twoCellAnchor>
  <xdr:twoCellAnchor>
    <xdr:from>
      <xdr:col>8</xdr:col>
      <xdr:colOff>409575</xdr:colOff>
      <xdr:row>6</xdr:row>
      <xdr:rowOff>171450</xdr:rowOff>
    </xdr:from>
    <xdr:to>
      <xdr:col>9</xdr:col>
      <xdr:colOff>447676</xdr:colOff>
      <xdr:row>9</xdr:row>
      <xdr:rowOff>152399</xdr:rowOff>
    </xdr:to>
    <xdr:sp macro="" textlink="">
      <xdr:nvSpPr>
        <xdr:cNvPr id="3" name="Sol Ok 2">
          <a:hlinkClick xmlns:r="http://schemas.openxmlformats.org/officeDocument/2006/relationships" r:id="rId3"/>
        </xdr:cNvPr>
        <xdr:cNvSpPr/>
      </xdr:nvSpPr>
      <xdr:spPr>
        <a:xfrm>
          <a:off x="4867275" y="1314450"/>
          <a:ext cx="647701" cy="552449"/>
        </a:xfrm>
        <a:prstGeom prst="leftArrow">
          <a:avLst/>
        </a:prstGeom>
      </xdr:spPr>
      <xdr:style>
        <a:lnRef idx="2">
          <a:schemeClr val="accent1">
            <a:shade val="50000"/>
          </a:schemeClr>
        </a:lnRef>
        <a:fillRef idx="1003">
          <a:schemeClr val="l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tr-TR" sz="1100" b="1">
              <a:solidFill>
                <a:sysClr val="windowText" lastClr="000000"/>
              </a:solidFill>
            </a:rPr>
            <a:t>GERİ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114300</xdr:colOff>
      <xdr:row>1</xdr:row>
      <xdr:rowOff>28575</xdr:rowOff>
    </xdr:from>
    <xdr:to>
      <xdr:col>13</xdr:col>
      <xdr:colOff>314325</xdr:colOff>
      <xdr:row>24</xdr:row>
      <xdr:rowOff>57150</xdr:rowOff>
    </xdr:to>
    <xdr:sp macro="" textlink="">
      <xdr:nvSpPr>
        <xdr:cNvPr id="2" name="Çerçeve 1"/>
        <xdr:cNvSpPr/>
      </xdr:nvSpPr>
      <xdr:spPr>
        <a:xfrm>
          <a:off x="114300" y="219075"/>
          <a:ext cx="5200650" cy="4572000"/>
        </a:xfrm>
        <a:prstGeom prst="frame">
          <a:avLst/>
        </a:prstGeom>
        <a:effectLst>
          <a:glow rad="228600">
            <a:schemeClr val="accent2">
              <a:satMod val="175000"/>
              <a:alpha val="40000"/>
            </a:schemeClr>
          </a:glow>
        </a:effectLst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lang="tr-T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13</xdr:col>
      <xdr:colOff>295275</xdr:colOff>
      <xdr:row>1</xdr:row>
      <xdr:rowOff>123825</xdr:rowOff>
    </xdr:from>
    <xdr:to>
      <xdr:col>14</xdr:col>
      <xdr:colOff>600075</xdr:colOff>
      <xdr:row>5</xdr:row>
      <xdr:rowOff>47624</xdr:rowOff>
    </xdr:to>
    <xdr:pic>
      <xdr:nvPicPr>
        <xdr:cNvPr id="3" name="Resim 2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5581650" y="314325"/>
          <a:ext cx="914400" cy="695324"/>
        </a:xfrm>
        <a:prstGeom prst="rect">
          <a:avLst/>
        </a:prstGeom>
      </xdr:spPr>
    </xdr:pic>
    <xdr:clientData/>
  </xdr:twoCellAnchor>
  <xdr:twoCellAnchor>
    <xdr:from>
      <xdr:col>13</xdr:col>
      <xdr:colOff>476250</xdr:colOff>
      <xdr:row>5</xdr:row>
      <xdr:rowOff>152400</xdr:rowOff>
    </xdr:from>
    <xdr:to>
      <xdr:col>15</xdr:col>
      <xdr:colOff>47625</xdr:colOff>
      <xdr:row>8</xdr:row>
      <xdr:rowOff>114300</xdr:rowOff>
    </xdr:to>
    <xdr:sp macro="" textlink="">
      <xdr:nvSpPr>
        <xdr:cNvPr id="5" name="Sol Ok 4">
          <a:hlinkClick xmlns:r="http://schemas.openxmlformats.org/officeDocument/2006/relationships" r:id="rId3"/>
        </xdr:cNvPr>
        <xdr:cNvSpPr/>
      </xdr:nvSpPr>
      <xdr:spPr>
        <a:xfrm>
          <a:off x="5762625" y="1114425"/>
          <a:ext cx="790575" cy="552450"/>
        </a:xfrm>
        <a:prstGeom prst="leftArrow">
          <a:avLst/>
        </a:prstGeom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1</xdr:col>
      <xdr:colOff>76201</xdr:colOff>
      <xdr:row>1</xdr:row>
      <xdr:rowOff>85725</xdr:rowOff>
    </xdr:from>
    <xdr:to>
      <xdr:col>12</xdr:col>
      <xdr:colOff>333376</xdr:colOff>
      <xdr:row>3</xdr:row>
      <xdr:rowOff>180975</xdr:rowOff>
    </xdr:to>
    <xdr:sp macro="" textlink="">
      <xdr:nvSpPr>
        <xdr:cNvPr id="4" name="Metin kutusu 3"/>
        <xdr:cNvSpPr txBox="1"/>
      </xdr:nvSpPr>
      <xdr:spPr>
        <a:xfrm>
          <a:off x="685801" y="276225"/>
          <a:ext cx="4819650" cy="476250"/>
        </a:xfrm>
        <a:prstGeom prst="rect">
          <a:avLst/>
        </a:prstGeom>
        <a:ln/>
        <a:effectLst>
          <a:glow rad="228600">
            <a:schemeClr val="accent2">
              <a:satMod val="175000"/>
              <a:alpha val="40000"/>
            </a:schemeClr>
          </a:glow>
        </a:effectLst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tr-TR" sz="3200">
              <a:solidFill>
                <a:srgbClr val="FF0000"/>
              </a:solidFill>
            </a:rPr>
            <a:t>PERFORMANS GÖREVLERİ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171450</xdr:rowOff>
    </xdr:from>
    <xdr:to>
      <xdr:col>5</xdr:col>
      <xdr:colOff>0</xdr:colOff>
      <xdr:row>14</xdr:row>
      <xdr:rowOff>247650</xdr:rowOff>
    </xdr:to>
    <xdr:cxnSp macro="">
      <xdr:nvCxnSpPr>
        <xdr:cNvPr id="4" name="Düz Bağlayıcı 3"/>
        <xdr:cNvCxnSpPr/>
      </xdr:nvCxnSpPr>
      <xdr:spPr>
        <a:xfrm>
          <a:off x="0" y="361950"/>
          <a:ext cx="2600325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161925</xdr:colOff>
      <xdr:row>5</xdr:row>
      <xdr:rowOff>161925</xdr:rowOff>
    </xdr:from>
    <xdr:to>
      <xdr:col>14</xdr:col>
      <xdr:colOff>371475</xdr:colOff>
      <xdr:row>9</xdr:row>
      <xdr:rowOff>38100</xdr:rowOff>
    </xdr:to>
    <xdr:sp macro="" textlink="">
      <xdr:nvSpPr>
        <xdr:cNvPr id="5" name="Sol Ok 4">
          <a:hlinkClick xmlns:r="http://schemas.openxmlformats.org/officeDocument/2006/relationships" r:id="rId1"/>
        </xdr:cNvPr>
        <xdr:cNvSpPr/>
      </xdr:nvSpPr>
      <xdr:spPr>
        <a:xfrm>
          <a:off x="5857875" y="1123950"/>
          <a:ext cx="819150" cy="638175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15</xdr:col>
      <xdr:colOff>0</xdr:colOff>
      <xdr:row>1</xdr:row>
      <xdr:rowOff>171450</xdr:rowOff>
    </xdr:from>
    <xdr:to>
      <xdr:col>20</xdr:col>
      <xdr:colOff>0</xdr:colOff>
      <xdr:row>14</xdr:row>
      <xdr:rowOff>247650</xdr:rowOff>
    </xdr:to>
    <xdr:cxnSp macro="">
      <xdr:nvCxnSpPr>
        <xdr:cNvPr id="8" name="Düz Bağlayıcı 7"/>
        <xdr:cNvCxnSpPr/>
      </xdr:nvCxnSpPr>
      <xdr:spPr>
        <a:xfrm>
          <a:off x="0" y="371475"/>
          <a:ext cx="3048000" cy="2695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171450</xdr:rowOff>
    </xdr:from>
    <xdr:to>
      <xdr:col>5</xdr:col>
      <xdr:colOff>0</xdr:colOff>
      <xdr:row>14</xdr:row>
      <xdr:rowOff>247650</xdr:rowOff>
    </xdr:to>
    <xdr:cxnSp macro="">
      <xdr:nvCxnSpPr>
        <xdr:cNvPr id="4" name="Düz Bağlayıcı 3"/>
        <xdr:cNvCxnSpPr/>
      </xdr:nvCxnSpPr>
      <xdr:spPr>
        <a:xfrm>
          <a:off x="0" y="361950"/>
          <a:ext cx="2600325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161925</xdr:colOff>
      <xdr:row>5</xdr:row>
      <xdr:rowOff>161925</xdr:rowOff>
    </xdr:from>
    <xdr:to>
      <xdr:col>14</xdr:col>
      <xdr:colOff>371475</xdr:colOff>
      <xdr:row>9</xdr:row>
      <xdr:rowOff>38100</xdr:rowOff>
    </xdr:to>
    <xdr:sp macro="" textlink="">
      <xdr:nvSpPr>
        <xdr:cNvPr id="5" name="Sol Ok 4">
          <a:hlinkClick xmlns:r="http://schemas.openxmlformats.org/officeDocument/2006/relationships" r:id="rId1"/>
        </xdr:cNvPr>
        <xdr:cNvSpPr/>
      </xdr:nvSpPr>
      <xdr:spPr>
        <a:xfrm>
          <a:off x="5857875" y="1123950"/>
          <a:ext cx="819150" cy="638175"/>
        </a:xfrm>
        <a:prstGeom prst="leftArrow">
          <a:avLst/>
        </a:prstGeom>
      </xdr:spPr>
      <xdr:style>
        <a:lnRef idx="1">
          <a:schemeClr val="accent5"/>
        </a:lnRef>
        <a:fillRef idx="2">
          <a:schemeClr val="accent5"/>
        </a:fillRef>
        <a:effectRef idx="1">
          <a:schemeClr val="accent5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lang="tr-TR" sz="1400" b="1"/>
            <a:t>GERİ</a:t>
          </a:r>
        </a:p>
      </xdr:txBody>
    </xdr:sp>
    <xdr:clientData/>
  </xdr:twoCellAnchor>
  <xdr:twoCellAnchor>
    <xdr:from>
      <xdr:col>15</xdr:col>
      <xdr:colOff>0</xdr:colOff>
      <xdr:row>1</xdr:row>
      <xdr:rowOff>171450</xdr:rowOff>
    </xdr:from>
    <xdr:to>
      <xdr:col>20</xdr:col>
      <xdr:colOff>0</xdr:colOff>
      <xdr:row>14</xdr:row>
      <xdr:rowOff>247650</xdr:rowOff>
    </xdr:to>
    <xdr:cxnSp macro="">
      <xdr:nvCxnSpPr>
        <xdr:cNvPr id="7" name="Düz Bağlayıcı 6"/>
        <xdr:cNvCxnSpPr/>
      </xdr:nvCxnSpPr>
      <xdr:spPr>
        <a:xfrm>
          <a:off x="0" y="438150"/>
          <a:ext cx="3048000" cy="25622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5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6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7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8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9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4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B6:P21"/>
  <sheetViews>
    <sheetView workbookViewId="0">
      <selection activeCell="G18" sqref="G18:I19"/>
    </sheetView>
  </sheetViews>
  <sheetFormatPr defaultRowHeight="15.75"/>
  <cols>
    <col min="1" max="1" width="9.140625" style="4"/>
    <col min="2" max="2" width="15.140625" style="13" customWidth="1"/>
    <col min="3" max="5" width="9.140625" style="13"/>
    <col min="6" max="6" width="3.85546875" style="13" customWidth="1"/>
    <col min="7" max="10" width="9.140625" style="13"/>
    <col min="11" max="11" width="5.5703125" style="4" customWidth="1"/>
    <col min="12" max="16384" width="9.140625" style="4"/>
  </cols>
  <sheetData>
    <row r="6" spans="3:16" ht="16.5" thickBot="1"/>
    <row r="7" spans="3:16" ht="16.5" customHeight="1" thickTop="1" thickBot="1">
      <c r="C7" s="78" t="str">
        <f>GİRİŞ!$A$3</f>
        <v>SINIF İÇİ ÖĞRENCİ  KONTROL ÇİZELGESİ</v>
      </c>
      <c r="D7" s="79"/>
      <c r="E7" s="79"/>
      <c r="F7" s="79"/>
      <c r="G7" s="79"/>
      <c r="H7" s="79"/>
      <c r="I7" s="80"/>
    </row>
    <row r="8" spans="3:16" ht="16.5" thickTop="1">
      <c r="C8" s="81"/>
      <c r="D8" s="82"/>
      <c r="E8" s="82"/>
      <c r="F8" s="82"/>
      <c r="G8" s="82"/>
      <c r="H8" s="82"/>
      <c r="I8" s="83"/>
      <c r="L8" s="65">
        <f ca="1">NOW()</f>
        <v>41602.391615856483</v>
      </c>
      <c r="M8" s="66"/>
    </row>
    <row r="9" spans="3:16" ht="16.5" thickBot="1">
      <c r="C9" s="81"/>
      <c r="D9" s="82"/>
      <c r="E9" s="82"/>
      <c r="F9" s="82"/>
      <c r="G9" s="82"/>
      <c r="H9" s="82"/>
      <c r="I9" s="83"/>
      <c r="L9" s="67"/>
      <c r="M9" s="68"/>
    </row>
    <row r="10" spans="3:16" ht="17.25" thickTop="1" thickBot="1">
      <c r="C10" s="81"/>
      <c r="D10" s="82"/>
      <c r="E10" s="82"/>
      <c r="F10" s="82"/>
      <c r="G10" s="82"/>
      <c r="H10" s="82"/>
      <c r="I10" s="83"/>
    </row>
    <row r="11" spans="3:16" ht="17.25" thickTop="1" thickBot="1">
      <c r="C11" s="84"/>
      <c r="D11" s="85"/>
      <c r="E11" s="85"/>
      <c r="F11" s="85"/>
      <c r="G11" s="85"/>
      <c r="H11" s="85"/>
      <c r="I11" s="86"/>
      <c r="L11" s="69">
        <f ca="1">TODAY()</f>
        <v>41602</v>
      </c>
      <c r="M11" s="70"/>
      <c r="N11" s="70"/>
      <c r="O11" s="71"/>
    </row>
    <row r="12" spans="3:16" ht="17.25" thickTop="1" thickBot="1">
      <c r="L12" s="72"/>
      <c r="M12" s="73"/>
      <c r="N12" s="73"/>
      <c r="O12" s="74"/>
    </row>
    <row r="13" spans="3:16" ht="17.25" thickTop="1" thickBot="1">
      <c r="C13" s="4"/>
      <c r="D13" s="4"/>
      <c r="E13" s="4"/>
      <c r="F13" s="4"/>
      <c r="G13" s="4"/>
      <c r="H13" s="4"/>
      <c r="I13" s="4"/>
    </row>
    <row r="14" spans="3:16" ht="17.25" thickTop="1" thickBot="1">
      <c r="C14" s="4"/>
      <c r="D14" s="4"/>
      <c r="E14" s="4"/>
      <c r="F14" s="4"/>
      <c r="G14" s="4"/>
      <c r="H14" s="4"/>
      <c r="I14" s="4"/>
      <c r="L14" s="75" t="s">
        <v>27</v>
      </c>
      <c r="M14" s="76"/>
      <c r="N14" s="77"/>
    </row>
    <row r="15" spans="3:16" ht="17.25" thickTop="1" thickBot="1">
      <c r="C15" s="59" t="s">
        <v>0</v>
      </c>
      <c r="D15" s="60"/>
      <c r="E15" s="61"/>
      <c r="G15" s="59" t="s">
        <v>34</v>
      </c>
      <c r="H15" s="60"/>
      <c r="I15" s="61"/>
    </row>
    <row r="16" spans="3:16" ht="17.25" thickTop="1" thickBot="1">
      <c r="C16" s="62"/>
      <c r="D16" s="63"/>
      <c r="E16" s="64"/>
      <c r="G16" s="62"/>
      <c r="H16" s="63"/>
      <c r="I16" s="64"/>
      <c r="L16" s="87" t="s">
        <v>30</v>
      </c>
      <c r="M16" s="88"/>
      <c r="N16" s="88"/>
      <c r="O16" s="88"/>
      <c r="P16" s="89"/>
    </row>
    <row r="17" spans="3:16" ht="17.25" thickTop="1" thickBot="1">
      <c r="C17" s="4"/>
      <c r="D17" s="4"/>
      <c r="E17" s="4"/>
      <c r="F17" s="4"/>
      <c r="G17" s="4"/>
      <c r="H17" s="4"/>
      <c r="I17" s="4"/>
      <c r="L17" s="90"/>
      <c r="M17" s="91"/>
      <c r="N17" s="91"/>
      <c r="O17" s="91"/>
      <c r="P17" s="92"/>
    </row>
    <row r="18" spans="3:16" ht="17.25" thickTop="1" thickBot="1">
      <c r="C18" s="59" t="s">
        <v>31</v>
      </c>
      <c r="D18" s="60"/>
      <c r="E18" s="61"/>
      <c r="F18" s="4"/>
      <c r="G18" s="59" t="s">
        <v>32</v>
      </c>
      <c r="H18" s="60"/>
      <c r="I18" s="61"/>
      <c r="L18" s="93"/>
      <c r="M18" s="94"/>
      <c r="N18" s="94"/>
      <c r="O18" s="94"/>
      <c r="P18" s="95"/>
    </row>
    <row r="19" spans="3:16" ht="17.25" thickTop="1" thickBot="1">
      <c r="C19" s="62"/>
      <c r="D19" s="63"/>
      <c r="E19" s="64"/>
      <c r="G19" s="62"/>
      <c r="H19" s="63"/>
      <c r="I19" s="64"/>
    </row>
    <row r="20" spans="3:16" ht="17.25" thickTop="1" thickBot="1">
      <c r="L20" s="57" t="s">
        <v>33</v>
      </c>
      <c r="M20" s="58"/>
    </row>
    <row r="21" spans="3:16" ht="16.5" thickTop="1"/>
  </sheetData>
  <sheetProtection password="C3E8" sheet="1" objects="1" scenarios="1"/>
  <mergeCells count="10">
    <mergeCell ref="L20:M20"/>
    <mergeCell ref="C18:E19"/>
    <mergeCell ref="G18:I19"/>
    <mergeCell ref="L8:M9"/>
    <mergeCell ref="L11:O12"/>
    <mergeCell ref="L14:N14"/>
    <mergeCell ref="C7:I11"/>
    <mergeCell ref="C15:E16"/>
    <mergeCell ref="G15:I16"/>
    <mergeCell ref="L16:P18"/>
  </mergeCells>
  <hyperlinks>
    <hyperlink ref="C15:E16" location="GİRİŞ!A1" display="BİLGİ GİRİŞİ"/>
    <hyperlink ref="G15:I16" location="DERSLER!A1" display="DERSLER"/>
    <hyperlink ref="C18:E19" location="PERFORMANS!A1" display="PERFORMANS"/>
    <hyperlink ref="G18:I19" location="PROJE!A1" display="PROJE"/>
  </hyperlinks>
  <pageMargins left="0.7" right="0.7" top="0.75" bottom="0.75" header="0.3" footer="0.3"/>
  <pageSetup paperSize="9" orientation="portrait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:AB46"/>
  <sheetViews>
    <sheetView workbookViewId="0">
      <selection activeCell="N14" sqref="N14"/>
    </sheetView>
  </sheetViews>
  <sheetFormatPr defaultRowHeight="15"/>
  <cols>
    <col min="1" max="5" width="9.140625" style="4"/>
    <col min="6" max="13" width="5.7109375" style="4" customWidth="1"/>
    <col min="14" max="20" width="9.140625" style="4"/>
    <col min="21" max="28" width="5.7109375" style="4" customWidth="1"/>
    <col min="29" max="16384" width="9.140625" style="4"/>
  </cols>
  <sheetData>
    <row r="1" spans="1:28" ht="21">
      <c r="A1" s="173" t="s">
        <v>63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P1" s="173" t="s">
        <v>64</v>
      </c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</row>
    <row r="2" spans="1:28" ht="15.75" thickBot="1">
      <c r="A2" s="159" t="s">
        <v>47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P2" s="159" t="s">
        <v>47</v>
      </c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</row>
    <row r="3" spans="1:28" ht="15" customHeight="1">
      <c r="A3" s="42" t="s">
        <v>36</v>
      </c>
      <c r="B3" s="33"/>
      <c r="C3" s="25"/>
      <c r="D3" s="25"/>
      <c r="E3" s="160" t="s">
        <v>38</v>
      </c>
      <c r="F3" s="162" t="s">
        <v>40</v>
      </c>
      <c r="G3" s="164" t="s">
        <v>41</v>
      </c>
      <c r="H3" s="164" t="s">
        <v>42</v>
      </c>
      <c r="I3" s="164" t="s">
        <v>43</v>
      </c>
      <c r="J3" s="164" t="s">
        <v>44</v>
      </c>
      <c r="K3" s="164" t="s">
        <v>45</v>
      </c>
      <c r="L3" s="166" t="s">
        <v>37</v>
      </c>
      <c r="M3" s="167" t="s">
        <v>39</v>
      </c>
      <c r="P3" s="42" t="s">
        <v>36</v>
      </c>
      <c r="Q3" s="33"/>
      <c r="R3" s="25"/>
      <c r="S3" s="25"/>
      <c r="T3" s="160" t="s">
        <v>38</v>
      </c>
      <c r="U3" s="162" t="s">
        <v>40</v>
      </c>
      <c r="V3" s="164" t="s">
        <v>41</v>
      </c>
      <c r="W3" s="164" t="s">
        <v>42</v>
      </c>
      <c r="X3" s="164" t="s">
        <v>43</v>
      </c>
      <c r="Y3" s="164" t="s">
        <v>44</v>
      </c>
      <c r="Z3" s="164" t="s">
        <v>45</v>
      </c>
      <c r="AA3" s="166" t="s">
        <v>37</v>
      </c>
      <c r="AB3" s="167" t="s">
        <v>39</v>
      </c>
    </row>
    <row r="4" spans="1:28">
      <c r="A4" s="42"/>
      <c r="B4" s="33"/>
      <c r="C4" s="25"/>
      <c r="D4" s="25"/>
      <c r="E4" s="160"/>
      <c r="F4" s="163"/>
      <c r="G4" s="165"/>
      <c r="H4" s="165"/>
      <c r="I4" s="165"/>
      <c r="J4" s="165"/>
      <c r="K4" s="165"/>
      <c r="L4" s="166"/>
      <c r="M4" s="167"/>
      <c r="P4" s="42"/>
      <c r="Q4" s="33"/>
      <c r="R4" s="25"/>
      <c r="S4" s="25"/>
      <c r="T4" s="160"/>
      <c r="U4" s="163"/>
      <c r="V4" s="165"/>
      <c r="W4" s="165"/>
      <c r="X4" s="165"/>
      <c r="Y4" s="165"/>
      <c r="Z4" s="165"/>
      <c r="AA4" s="166"/>
      <c r="AB4" s="167"/>
    </row>
    <row r="5" spans="1:28">
      <c r="A5" s="42"/>
      <c r="B5" s="33"/>
      <c r="C5" s="25"/>
      <c r="D5" s="25"/>
      <c r="E5" s="160"/>
      <c r="F5" s="163"/>
      <c r="G5" s="165"/>
      <c r="H5" s="165"/>
      <c r="I5" s="165"/>
      <c r="J5" s="165"/>
      <c r="K5" s="165"/>
      <c r="L5" s="166"/>
      <c r="M5" s="167"/>
      <c r="P5" s="42"/>
      <c r="Q5" s="33"/>
      <c r="R5" s="25"/>
      <c r="S5" s="25"/>
      <c r="T5" s="160"/>
      <c r="U5" s="163"/>
      <c r="V5" s="165"/>
      <c r="W5" s="165"/>
      <c r="X5" s="165"/>
      <c r="Y5" s="165"/>
      <c r="Z5" s="165"/>
      <c r="AA5" s="166"/>
      <c r="AB5" s="167"/>
    </row>
    <row r="6" spans="1:28">
      <c r="A6" s="42"/>
      <c r="B6" s="33"/>
      <c r="C6" s="25"/>
      <c r="D6" s="25"/>
      <c r="E6" s="160"/>
      <c r="F6" s="163"/>
      <c r="G6" s="165"/>
      <c r="H6" s="165"/>
      <c r="I6" s="165"/>
      <c r="J6" s="165"/>
      <c r="K6" s="165"/>
      <c r="L6" s="166"/>
      <c r="M6" s="167"/>
      <c r="P6" s="42"/>
      <c r="Q6" s="33"/>
      <c r="R6" s="25"/>
      <c r="S6" s="25"/>
      <c r="T6" s="160"/>
      <c r="U6" s="163"/>
      <c r="V6" s="165"/>
      <c r="W6" s="165"/>
      <c r="X6" s="165"/>
      <c r="Y6" s="165"/>
      <c r="Z6" s="165"/>
      <c r="AA6" s="166"/>
      <c r="AB6" s="167"/>
    </row>
    <row r="7" spans="1:28">
      <c r="A7" s="42"/>
      <c r="B7" s="33"/>
      <c r="C7" s="25"/>
      <c r="D7" s="25"/>
      <c r="E7" s="160"/>
      <c r="F7" s="163"/>
      <c r="G7" s="165"/>
      <c r="H7" s="165"/>
      <c r="I7" s="165"/>
      <c r="J7" s="165"/>
      <c r="K7" s="165"/>
      <c r="L7" s="166"/>
      <c r="M7" s="167"/>
      <c r="P7" s="42"/>
      <c r="Q7" s="33"/>
      <c r="R7" s="25"/>
      <c r="S7" s="25"/>
      <c r="T7" s="160"/>
      <c r="U7" s="163"/>
      <c r="V7" s="165"/>
      <c r="W7" s="165"/>
      <c r="X7" s="165"/>
      <c r="Y7" s="165"/>
      <c r="Z7" s="165"/>
      <c r="AA7" s="166"/>
      <c r="AB7" s="167"/>
    </row>
    <row r="8" spans="1:28">
      <c r="A8" s="42"/>
      <c r="B8" s="33"/>
      <c r="C8" s="25"/>
      <c r="D8" s="25"/>
      <c r="E8" s="160"/>
      <c r="F8" s="163"/>
      <c r="G8" s="165"/>
      <c r="H8" s="165"/>
      <c r="I8" s="165"/>
      <c r="J8" s="165"/>
      <c r="K8" s="165"/>
      <c r="L8" s="166"/>
      <c r="M8" s="167"/>
      <c r="P8" s="42"/>
      <c r="Q8" s="33"/>
      <c r="R8" s="25"/>
      <c r="S8" s="25"/>
      <c r="T8" s="160"/>
      <c r="U8" s="163"/>
      <c r="V8" s="165"/>
      <c r="W8" s="165"/>
      <c r="X8" s="165"/>
      <c r="Y8" s="165"/>
      <c r="Z8" s="165"/>
      <c r="AA8" s="166"/>
      <c r="AB8" s="167"/>
    </row>
    <row r="9" spans="1:28">
      <c r="A9" s="42"/>
      <c r="B9" s="33"/>
      <c r="C9" s="25"/>
      <c r="D9" s="25"/>
      <c r="E9" s="160"/>
      <c r="F9" s="163"/>
      <c r="G9" s="165"/>
      <c r="H9" s="165"/>
      <c r="I9" s="165"/>
      <c r="J9" s="165"/>
      <c r="K9" s="165"/>
      <c r="L9" s="166"/>
      <c r="M9" s="167"/>
      <c r="P9" s="42"/>
      <c r="Q9" s="33"/>
      <c r="R9" s="25"/>
      <c r="S9" s="25"/>
      <c r="T9" s="160"/>
      <c r="U9" s="163"/>
      <c r="V9" s="165"/>
      <c r="W9" s="165"/>
      <c r="X9" s="165"/>
      <c r="Y9" s="165"/>
      <c r="Z9" s="165"/>
      <c r="AA9" s="166"/>
      <c r="AB9" s="167"/>
    </row>
    <row r="10" spans="1:28">
      <c r="A10" s="42"/>
      <c r="B10" s="33"/>
      <c r="C10" s="25"/>
      <c r="D10" s="25"/>
      <c r="E10" s="160"/>
      <c r="F10" s="163"/>
      <c r="G10" s="165"/>
      <c r="H10" s="165"/>
      <c r="I10" s="165"/>
      <c r="J10" s="165"/>
      <c r="K10" s="165"/>
      <c r="L10" s="166"/>
      <c r="M10" s="167"/>
      <c r="P10" s="42"/>
      <c r="Q10" s="33"/>
      <c r="R10" s="25"/>
      <c r="S10" s="25"/>
      <c r="T10" s="160"/>
      <c r="U10" s="163"/>
      <c r="V10" s="165"/>
      <c r="W10" s="165"/>
      <c r="X10" s="165"/>
      <c r="Y10" s="165"/>
      <c r="Z10" s="165"/>
      <c r="AA10" s="166"/>
      <c r="AB10" s="167"/>
    </row>
    <row r="11" spans="1:28">
      <c r="A11" s="42"/>
      <c r="B11" s="33"/>
      <c r="C11" s="25"/>
      <c r="D11" s="25"/>
      <c r="E11" s="160"/>
      <c r="F11" s="163"/>
      <c r="G11" s="165"/>
      <c r="H11" s="165"/>
      <c r="I11" s="165"/>
      <c r="J11" s="165"/>
      <c r="K11" s="165"/>
      <c r="L11" s="166"/>
      <c r="M11" s="167"/>
      <c r="P11" s="42"/>
      <c r="Q11" s="33"/>
      <c r="R11" s="25"/>
      <c r="S11" s="25"/>
      <c r="T11" s="160"/>
      <c r="U11" s="163"/>
      <c r="V11" s="165"/>
      <c r="W11" s="165"/>
      <c r="X11" s="165"/>
      <c r="Y11" s="165"/>
      <c r="Z11" s="165"/>
      <c r="AA11" s="166"/>
      <c r="AB11" s="167"/>
    </row>
    <row r="12" spans="1:28">
      <c r="A12" s="42"/>
      <c r="B12" s="33"/>
      <c r="C12" s="25"/>
      <c r="D12" s="25"/>
      <c r="E12" s="160"/>
      <c r="F12" s="163"/>
      <c r="G12" s="165"/>
      <c r="H12" s="165"/>
      <c r="I12" s="165"/>
      <c r="J12" s="165"/>
      <c r="K12" s="165"/>
      <c r="L12" s="166"/>
      <c r="M12" s="167"/>
      <c r="P12" s="42"/>
      <c r="Q12" s="33"/>
      <c r="R12" s="25"/>
      <c r="S12" s="25"/>
      <c r="T12" s="160"/>
      <c r="U12" s="163"/>
      <c r="V12" s="165"/>
      <c r="W12" s="165"/>
      <c r="X12" s="165"/>
      <c r="Y12" s="165"/>
      <c r="Z12" s="165"/>
      <c r="AA12" s="166"/>
      <c r="AB12" s="167"/>
    </row>
    <row r="13" spans="1:28">
      <c r="A13" s="42"/>
      <c r="B13" s="33"/>
      <c r="E13" s="160"/>
      <c r="F13" s="163"/>
      <c r="G13" s="165"/>
      <c r="H13" s="165"/>
      <c r="I13" s="165"/>
      <c r="J13" s="165"/>
      <c r="K13" s="165"/>
      <c r="L13" s="166"/>
      <c r="M13" s="167"/>
      <c r="P13" s="42"/>
      <c r="Q13" s="33"/>
      <c r="T13" s="160"/>
      <c r="U13" s="163"/>
      <c r="V13" s="165"/>
      <c r="W13" s="165"/>
      <c r="X13" s="165"/>
      <c r="Y13" s="165"/>
      <c r="Z13" s="165"/>
      <c r="AA13" s="166"/>
      <c r="AB13" s="167"/>
    </row>
    <row r="14" spans="1:28">
      <c r="A14" s="42"/>
      <c r="B14" s="33"/>
      <c r="E14" s="161"/>
      <c r="F14" s="163"/>
      <c r="G14" s="165"/>
      <c r="H14" s="165"/>
      <c r="I14" s="165"/>
      <c r="J14" s="165"/>
      <c r="K14" s="165"/>
      <c r="L14" s="166"/>
      <c r="M14" s="167"/>
      <c r="P14" s="42"/>
      <c r="Q14" s="33"/>
      <c r="T14" s="161"/>
      <c r="U14" s="163"/>
      <c r="V14" s="165"/>
      <c r="W14" s="165"/>
      <c r="X14" s="165"/>
      <c r="Y14" s="165"/>
      <c r="Z14" s="165"/>
      <c r="AA14" s="166"/>
      <c r="AB14" s="167"/>
    </row>
    <row r="15" spans="1:28" ht="21.75" thickBot="1">
      <c r="A15" s="169" t="s">
        <v>4</v>
      </c>
      <c r="B15" s="170"/>
      <c r="C15" s="170"/>
      <c r="D15" s="170"/>
      <c r="E15" s="171"/>
      <c r="F15" s="163"/>
      <c r="G15" s="165"/>
      <c r="H15" s="165"/>
      <c r="I15" s="165"/>
      <c r="J15" s="165"/>
      <c r="K15" s="165"/>
      <c r="L15" s="166"/>
      <c r="M15" s="167"/>
      <c r="P15" s="169" t="s">
        <v>4</v>
      </c>
      <c r="Q15" s="170"/>
      <c r="R15" s="170"/>
      <c r="S15" s="170"/>
      <c r="T15" s="171"/>
      <c r="U15" s="163"/>
      <c r="V15" s="165"/>
      <c r="W15" s="165"/>
      <c r="X15" s="165"/>
      <c r="Y15" s="165"/>
      <c r="Z15" s="165"/>
      <c r="AA15" s="166"/>
      <c r="AB15" s="167"/>
    </row>
    <row r="16" spans="1:28" ht="15" customHeight="1">
      <c r="A16" s="48" t="s">
        <v>1</v>
      </c>
      <c r="B16" s="48" t="s">
        <v>2</v>
      </c>
      <c r="C16" s="172" t="s">
        <v>3</v>
      </c>
      <c r="D16" s="172"/>
      <c r="E16" s="172"/>
      <c r="F16" s="163"/>
      <c r="G16" s="165"/>
      <c r="H16" s="165"/>
      <c r="I16" s="165"/>
      <c r="J16" s="165"/>
      <c r="K16" s="165"/>
      <c r="L16" s="166"/>
      <c r="M16" s="168"/>
      <c r="P16" s="48" t="s">
        <v>1</v>
      </c>
      <c r="Q16" s="48" t="s">
        <v>2</v>
      </c>
      <c r="R16" s="172" t="s">
        <v>3</v>
      </c>
      <c r="S16" s="172"/>
      <c r="T16" s="172"/>
      <c r="U16" s="163"/>
      <c r="V16" s="165"/>
      <c r="W16" s="165"/>
      <c r="X16" s="165"/>
      <c r="Y16" s="165"/>
      <c r="Z16" s="165"/>
      <c r="AA16" s="166"/>
      <c r="AB16" s="168"/>
    </row>
    <row r="17" spans="1:28" ht="15.75">
      <c r="A17" s="46">
        <v>1</v>
      </c>
      <c r="B17" s="46">
        <f>GİRİŞ!B8</f>
        <v>47</v>
      </c>
      <c r="C17" s="156" t="str">
        <f>GİRİŞ!C8</f>
        <v xml:space="preserve">GÖKÇE GÖKMEN </v>
      </c>
      <c r="D17" s="157"/>
      <c r="E17" s="158"/>
      <c r="F17" s="34">
        <v>4</v>
      </c>
      <c r="G17" s="34">
        <v>4</v>
      </c>
      <c r="H17" s="34">
        <v>4</v>
      </c>
      <c r="I17" s="34">
        <v>4</v>
      </c>
      <c r="J17" s="34">
        <v>4</v>
      </c>
      <c r="K17" s="34">
        <v>4</v>
      </c>
      <c r="L17" s="35">
        <f>SUM(F17:K17)</f>
        <v>24</v>
      </c>
      <c r="M17" s="49">
        <f>ROUND((100*L17)/(24),(0))</f>
        <v>100</v>
      </c>
      <c r="P17" s="46">
        <v>1</v>
      </c>
      <c r="Q17" s="46">
        <f>GİRİŞ!B8</f>
        <v>47</v>
      </c>
      <c r="R17" s="156" t="str">
        <f>GİRİŞ!C8</f>
        <v xml:space="preserve">GÖKÇE GÖKMEN </v>
      </c>
      <c r="S17" s="157"/>
      <c r="T17" s="158"/>
      <c r="U17" s="34">
        <v>4</v>
      </c>
      <c r="V17" s="34">
        <v>4</v>
      </c>
      <c r="W17" s="34">
        <v>4</v>
      </c>
      <c r="X17" s="34">
        <v>4</v>
      </c>
      <c r="Y17" s="34">
        <v>4</v>
      </c>
      <c r="Z17" s="34">
        <v>4</v>
      </c>
      <c r="AA17" s="35">
        <f>SUM(U17:Z17)</f>
        <v>24</v>
      </c>
      <c r="AB17" s="49">
        <f>ROUND((100*AA17)/(24),(0))</f>
        <v>100</v>
      </c>
    </row>
    <row r="18" spans="1:28" ht="15.75">
      <c r="A18" s="46">
        <v>2</v>
      </c>
      <c r="B18" s="46">
        <f>GİRİŞ!B9</f>
        <v>49</v>
      </c>
      <c r="C18" s="156" t="str">
        <f>GİRİŞ!C9</f>
        <v>N.OKYANUS DOĞAN</v>
      </c>
      <c r="D18" s="157"/>
      <c r="E18" s="158"/>
      <c r="F18" s="34">
        <v>2</v>
      </c>
      <c r="G18" s="34">
        <v>2</v>
      </c>
      <c r="H18" s="34">
        <v>2</v>
      </c>
      <c r="I18" s="34">
        <v>3</v>
      </c>
      <c r="J18" s="34">
        <v>3</v>
      </c>
      <c r="K18" s="34">
        <v>3</v>
      </c>
      <c r="L18" s="35">
        <f t="shared" ref="L18:L46" si="0">SUM(F18:K18)</f>
        <v>15</v>
      </c>
      <c r="M18" s="49">
        <f t="shared" ref="M18:M46" si="1">ROUND((100*L18)/(24),(0))</f>
        <v>63</v>
      </c>
      <c r="P18" s="46">
        <v>2</v>
      </c>
      <c r="Q18" s="46">
        <f>GİRİŞ!B9</f>
        <v>49</v>
      </c>
      <c r="R18" s="156" t="str">
        <f>GİRİŞ!C9</f>
        <v>N.OKYANUS DOĞAN</v>
      </c>
      <c r="S18" s="157"/>
      <c r="T18" s="158"/>
      <c r="U18" s="34">
        <v>2</v>
      </c>
      <c r="V18" s="34">
        <v>2</v>
      </c>
      <c r="W18" s="34">
        <v>2</v>
      </c>
      <c r="X18" s="34">
        <v>3</v>
      </c>
      <c r="Y18" s="34">
        <v>3</v>
      </c>
      <c r="Z18" s="34">
        <v>3</v>
      </c>
      <c r="AA18" s="35">
        <f t="shared" ref="AA18:AA46" si="2">SUM(U18:Z18)</f>
        <v>15</v>
      </c>
      <c r="AB18" s="49">
        <f t="shared" ref="AB18:AB46" si="3">ROUND((100*AA18)/(24),(0))</f>
        <v>63</v>
      </c>
    </row>
    <row r="19" spans="1:28" ht="15.75">
      <c r="A19" s="46">
        <v>3</v>
      </c>
      <c r="B19" s="46">
        <f>GİRİŞ!B10</f>
        <v>50</v>
      </c>
      <c r="C19" s="156" t="str">
        <f>GİRİŞ!C10</f>
        <v>SAMİ ERDEM</v>
      </c>
      <c r="D19" s="157"/>
      <c r="E19" s="158"/>
      <c r="F19" s="34"/>
      <c r="G19" s="34"/>
      <c r="H19" s="34"/>
      <c r="I19" s="34"/>
      <c r="J19" s="34"/>
      <c r="K19" s="34"/>
      <c r="L19" s="35">
        <f t="shared" si="0"/>
        <v>0</v>
      </c>
      <c r="M19" s="49">
        <f t="shared" si="1"/>
        <v>0</v>
      </c>
      <c r="P19" s="46">
        <v>3</v>
      </c>
      <c r="Q19" s="46">
        <f>GİRİŞ!B10</f>
        <v>50</v>
      </c>
      <c r="R19" s="156" t="str">
        <f>GİRİŞ!C10</f>
        <v>SAMİ ERDEM</v>
      </c>
      <c r="S19" s="157"/>
      <c r="T19" s="158"/>
      <c r="U19" s="34"/>
      <c r="V19" s="34"/>
      <c r="W19" s="34"/>
      <c r="X19" s="34"/>
      <c r="Y19" s="34"/>
      <c r="Z19" s="34"/>
      <c r="AA19" s="35">
        <f t="shared" si="2"/>
        <v>0</v>
      </c>
      <c r="AB19" s="49">
        <f t="shared" si="3"/>
        <v>0</v>
      </c>
    </row>
    <row r="20" spans="1:28" ht="15.75">
      <c r="A20" s="46">
        <v>4</v>
      </c>
      <c r="B20" s="46">
        <f>GİRİŞ!B11</f>
        <v>51</v>
      </c>
      <c r="C20" s="156" t="str">
        <f>GİRİŞ!C11</f>
        <v>TUANA GULAK</v>
      </c>
      <c r="D20" s="157"/>
      <c r="E20" s="158"/>
      <c r="F20" s="34"/>
      <c r="G20" s="34"/>
      <c r="H20" s="34"/>
      <c r="I20" s="34"/>
      <c r="J20" s="34"/>
      <c r="K20" s="34"/>
      <c r="L20" s="35">
        <f t="shared" si="0"/>
        <v>0</v>
      </c>
      <c r="M20" s="49">
        <f t="shared" si="1"/>
        <v>0</v>
      </c>
      <c r="P20" s="46">
        <v>4</v>
      </c>
      <c r="Q20" s="46">
        <f>GİRİŞ!B11</f>
        <v>51</v>
      </c>
      <c r="R20" s="156" t="str">
        <f>GİRİŞ!C11</f>
        <v>TUANA GULAK</v>
      </c>
      <c r="S20" s="157"/>
      <c r="T20" s="158"/>
      <c r="U20" s="34"/>
      <c r="V20" s="34"/>
      <c r="W20" s="34"/>
      <c r="X20" s="34"/>
      <c r="Y20" s="34"/>
      <c r="Z20" s="34"/>
      <c r="AA20" s="35">
        <f t="shared" si="2"/>
        <v>0</v>
      </c>
      <c r="AB20" s="49">
        <f t="shared" si="3"/>
        <v>0</v>
      </c>
    </row>
    <row r="21" spans="1:28" ht="15.75">
      <c r="A21" s="46">
        <v>5</v>
      </c>
      <c r="B21" s="46">
        <f>GİRİŞ!B12</f>
        <v>52</v>
      </c>
      <c r="C21" s="156" t="str">
        <f>GİRİŞ!C12</f>
        <v>ALEYDA VERA ÇETİNER</v>
      </c>
      <c r="D21" s="157"/>
      <c r="E21" s="158"/>
      <c r="F21" s="34"/>
      <c r="G21" s="34"/>
      <c r="H21" s="34"/>
      <c r="I21" s="34"/>
      <c r="J21" s="34"/>
      <c r="K21" s="34"/>
      <c r="L21" s="35">
        <f t="shared" si="0"/>
        <v>0</v>
      </c>
      <c r="M21" s="49">
        <f t="shared" si="1"/>
        <v>0</v>
      </c>
      <c r="P21" s="46">
        <v>5</v>
      </c>
      <c r="Q21" s="46">
        <f>GİRİŞ!B12</f>
        <v>52</v>
      </c>
      <c r="R21" s="156" t="str">
        <f>GİRİŞ!C12</f>
        <v>ALEYDA VERA ÇETİNER</v>
      </c>
      <c r="S21" s="157"/>
      <c r="T21" s="158"/>
      <c r="U21" s="34"/>
      <c r="V21" s="34"/>
      <c r="W21" s="34"/>
      <c r="X21" s="34"/>
      <c r="Y21" s="34"/>
      <c r="Z21" s="34"/>
      <c r="AA21" s="35">
        <f t="shared" si="2"/>
        <v>0</v>
      </c>
      <c r="AB21" s="49">
        <f t="shared" si="3"/>
        <v>0</v>
      </c>
    </row>
    <row r="22" spans="1:28" ht="15.75">
      <c r="A22" s="46">
        <v>6</v>
      </c>
      <c r="B22" s="46">
        <f>GİRİŞ!B13</f>
        <v>55</v>
      </c>
      <c r="C22" s="156" t="str">
        <f>GİRİŞ!C13</f>
        <v>ATAKAN TEKİN</v>
      </c>
      <c r="D22" s="157"/>
      <c r="E22" s="158"/>
      <c r="F22" s="34"/>
      <c r="G22" s="34"/>
      <c r="H22" s="34"/>
      <c r="I22" s="34"/>
      <c r="J22" s="34"/>
      <c r="K22" s="34"/>
      <c r="L22" s="35">
        <f t="shared" si="0"/>
        <v>0</v>
      </c>
      <c r="M22" s="49">
        <f t="shared" si="1"/>
        <v>0</v>
      </c>
      <c r="P22" s="46">
        <v>6</v>
      </c>
      <c r="Q22" s="46">
        <f>GİRİŞ!B13</f>
        <v>55</v>
      </c>
      <c r="R22" s="156" t="str">
        <f>GİRİŞ!C13</f>
        <v>ATAKAN TEKİN</v>
      </c>
      <c r="S22" s="157"/>
      <c r="T22" s="158"/>
      <c r="U22" s="34"/>
      <c r="V22" s="34"/>
      <c r="W22" s="34"/>
      <c r="X22" s="34"/>
      <c r="Y22" s="34"/>
      <c r="Z22" s="34"/>
      <c r="AA22" s="35">
        <f t="shared" si="2"/>
        <v>0</v>
      </c>
      <c r="AB22" s="49">
        <f t="shared" si="3"/>
        <v>0</v>
      </c>
    </row>
    <row r="23" spans="1:28" ht="15.75">
      <c r="A23" s="46">
        <v>7</v>
      </c>
      <c r="B23" s="46">
        <f>GİRİŞ!B14</f>
        <v>56</v>
      </c>
      <c r="C23" s="156" t="str">
        <f>GİRİŞ!C14</f>
        <v xml:space="preserve">ALİ BAT </v>
      </c>
      <c r="D23" s="157"/>
      <c r="E23" s="158"/>
      <c r="F23" s="34"/>
      <c r="G23" s="34"/>
      <c r="H23" s="34"/>
      <c r="I23" s="34"/>
      <c r="J23" s="34"/>
      <c r="K23" s="34"/>
      <c r="L23" s="35">
        <f t="shared" si="0"/>
        <v>0</v>
      </c>
      <c r="M23" s="49">
        <f t="shared" si="1"/>
        <v>0</v>
      </c>
      <c r="P23" s="46">
        <v>7</v>
      </c>
      <c r="Q23" s="46">
        <f>GİRİŞ!B14</f>
        <v>56</v>
      </c>
      <c r="R23" s="156" t="str">
        <f>GİRİŞ!C14</f>
        <v xml:space="preserve">ALİ BAT </v>
      </c>
      <c r="S23" s="157"/>
      <c r="T23" s="158"/>
      <c r="U23" s="34"/>
      <c r="V23" s="34"/>
      <c r="W23" s="34"/>
      <c r="X23" s="34"/>
      <c r="Y23" s="34"/>
      <c r="Z23" s="34"/>
      <c r="AA23" s="35">
        <f t="shared" si="2"/>
        <v>0</v>
      </c>
      <c r="AB23" s="49">
        <f t="shared" si="3"/>
        <v>0</v>
      </c>
    </row>
    <row r="24" spans="1:28" ht="15.75">
      <c r="A24" s="46">
        <v>8</v>
      </c>
      <c r="B24" s="46">
        <f>GİRİŞ!B15</f>
        <v>60</v>
      </c>
      <c r="C24" s="156" t="str">
        <f>GİRİŞ!C15</f>
        <v>DAMLA TİTİZOĞLU</v>
      </c>
      <c r="D24" s="157"/>
      <c r="E24" s="158"/>
      <c r="F24" s="34"/>
      <c r="G24" s="34"/>
      <c r="H24" s="34"/>
      <c r="I24" s="34"/>
      <c r="J24" s="34"/>
      <c r="K24" s="34"/>
      <c r="L24" s="35">
        <f t="shared" si="0"/>
        <v>0</v>
      </c>
      <c r="M24" s="49">
        <f t="shared" si="1"/>
        <v>0</v>
      </c>
      <c r="P24" s="46">
        <v>8</v>
      </c>
      <c r="Q24" s="46">
        <f>GİRİŞ!B15</f>
        <v>60</v>
      </c>
      <c r="R24" s="156" t="str">
        <f>GİRİŞ!C15</f>
        <v>DAMLA TİTİZOĞLU</v>
      </c>
      <c r="S24" s="157"/>
      <c r="T24" s="158"/>
      <c r="U24" s="34"/>
      <c r="V24" s="34"/>
      <c r="W24" s="34"/>
      <c r="X24" s="34"/>
      <c r="Y24" s="34"/>
      <c r="Z24" s="34"/>
      <c r="AA24" s="35">
        <f t="shared" si="2"/>
        <v>0</v>
      </c>
      <c r="AB24" s="49">
        <f t="shared" si="3"/>
        <v>0</v>
      </c>
    </row>
    <row r="25" spans="1:28" ht="15.75">
      <c r="A25" s="46">
        <v>9</v>
      </c>
      <c r="B25" s="46">
        <f>GİRİŞ!B16</f>
        <v>64</v>
      </c>
      <c r="C25" s="156" t="str">
        <f>GİRİŞ!C16</f>
        <v>İPEK SU ERDOĞAN</v>
      </c>
      <c r="D25" s="157"/>
      <c r="E25" s="158"/>
      <c r="F25" s="34"/>
      <c r="G25" s="34"/>
      <c r="H25" s="34"/>
      <c r="I25" s="34"/>
      <c r="J25" s="34"/>
      <c r="K25" s="34"/>
      <c r="L25" s="35">
        <f t="shared" si="0"/>
        <v>0</v>
      </c>
      <c r="M25" s="49">
        <f t="shared" si="1"/>
        <v>0</v>
      </c>
      <c r="P25" s="46">
        <v>9</v>
      </c>
      <c r="Q25" s="46">
        <f>GİRİŞ!B16</f>
        <v>64</v>
      </c>
      <c r="R25" s="156" t="str">
        <f>GİRİŞ!C16</f>
        <v>İPEK SU ERDOĞAN</v>
      </c>
      <c r="S25" s="157"/>
      <c r="T25" s="158"/>
      <c r="U25" s="34"/>
      <c r="V25" s="34"/>
      <c r="W25" s="34"/>
      <c r="X25" s="34"/>
      <c r="Y25" s="34"/>
      <c r="Z25" s="34"/>
      <c r="AA25" s="35">
        <f t="shared" si="2"/>
        <v>0</v>
      </c>
      <c r="AB25" s="49">
        <f t="shared" si="3"/>
        <v>0</v>
      </c>
    </row>
    <row r="26" spans="1:28" ht="15.75">
      <c r="A26" s="46">
        <v>10</v>
      </c>
      <c r="B26" s="46">
        <f>GİRİŞ!B17</f>
        <v>70</v>
      </c>
      <c r="C26" s="156" t="str">
        <f>GİRİŞ!C17</f>
        <v>Y. OYA ERDOĞAN</v>
      </c>
      <c r="D26" s="157"/>
      <c r="E26" s="158"/>
      <c r="F26" s="34"/>
      <c r="G26" s="34"/>
      <c r="H26" s="34"/>
      <c r="I26" s="34"/>
      <c r="J26" s="34"/>
      <c r="K26" s="34"/>
      <c r="L26" s="35">
        <f t="shared" si="0"/>
        <v>0</v>
      </c>
      <c r="M26" s="49">
        <f t="shared" si="1"/>
        <v>0</v>
      </c>
      <c r="P26" s="46">
        <v>10</v>
      </c>
      <c r="Q26" s="46">
        <f>GİRİŞ!B17</f>
        <v>70</v>
      </c>
      <c r="R26" s="156" t="str">
        <f>GİRİŞ!C17</f>
        <v>Y. OYA ERDOĞAN</v>
      </c>
      <c r="S26" s="157"/>
      <c r="T26" s="158"/>
      <c r="U26" s="34"/>
      <c r="V26" s="34"/>
      <c r="W26" s="34"/>
      <c r="X26" s="34"/>
      <c r="Y26" s="34"/>
      <c r="Z26" s="34"/>
      <c r="AA26" s="35">
        <f t="shared" si="2"/>
        <v>0</v>
      </c>
      <c r="AB26" s="49">
        <f t="shared" si="3"/>
        <v>0</v>
      </c>
    </row>
    <row r="27" spans="1:28" ht="15.75">
      <c r="A27" s="46">
        <v>11</v>
      </c>
      <c r="B27" s="46">
        <f>GİRİŞ!B18</f>
        <v>76</v>
      </c>
      <c r="C27" s="156" t="str">
        <f>GİRİŞ!C18</f>
        <v>ONUR BİRCAN</v>
      </c>
      <c r="D27" s="157"/>
      <c r="E27" s="158"/>
      <c r="F27" s="34"/>
      <c r="G27" s="34"/>
      <c r="H27" s="34"/>
      <c r="I27" s="34"/>
      <c r="J27" s="34"/>
      <c r="K27" s="34"/>
      <c r="L27" s="35">
        <f t="shared" si="0"/>
        <v>0</v>
      </c>
      <c r="M27" s="49">
        <f t="shared" si="1"/>
        <v>0</v>
      </c>
      <c r="P27" s="46">
        <v>11</v>
      </c>
      <c r="Q27" s="46">
        <f>GİRİŞ!B18</f>
        <v>76</v>
      </c>
      <c r="R27" s="156" t="str">
        <f>GİRİŞ!C18</f>
        <v>ONUR BİRCAN</v>
      </c>
      <c r="S27" s="157"/>
      <c r="T27" s="158"/>
      <c r="U27" s="34"/>
      <c r="V27" s="34"/>
      <c r="W27" s="34"/>
      <c r="X27" s="34"/>
      <c r="Y27" s="34"/>
      <c r="Z27" s="34"/>
      <c r="AA27" s="35">
        <f t="shared" si="2"/>
        <v>0</v>
      </c>
      <c r="AB27" s="49">
        <f t="shared" si="3"/>
        <v>0</v>
      </c>
    </row>
    <row r="28" spans="1:28" ht="15.75">
      <c r="A28" s="46">
        <v>12</v>
      </c>
      <c r="B28" s="46">
        <f>GİRİŞ!B19</f>
        <v>81</v>
      </c>
      <c r="C28" s="156" t="str">
        <f>GİRİŞ!C19</f>
        <v>OZAN DALDAL</v>
      </c>
      <c r="D28" s="157"/>
      <c r="E28" s="158"/>
      <c r="F28" s="34"/>
      <c r="G28" s="34"/>
      <c r="H28" s="34"/>
      <c r="I28" s="34"/>
      <c r="J28" s="34"/>
      <c r="K28" s="34"/>
      <c r="L28" s="35">
        <f t="shared" si="0"/>
        <v>0</v>
      </c>
      <c r="M28" s="49">
        <f t="shared" si="1"/>
        <v>0</v>
      </c>
      <c r="P28" s="46">
        <v>12</v>
      </c>
      <c r="Q28" s="46">
        <f>GİRİŞ!B19</f>
        <v>81</v>
      </c>
      <c r="R28" s="156" t="str">
        <f>GİRİŞ!C19</f>
        <v>OZAN DALDAL</v>
      </c>
      <c r="S28" s="157"/>
      <c r="T28" s="158"/>
      <c r="U28" s="34"/>
      <c r="V28" s="34"/>
      <c r="W28" s="34"/>
      <c r="X28" s="34"/>
      <c r="Y28" s="34"/>
      <c r="Z28" s="34"/>
      <c r="AA28" s="35">
        <f t="shared" si="2"/>
        <v>0</v>
      </c>
      <c r="AB28" s="49">
        <f t="shared" si="3"/>
        <v>0</v>
      </c>
    </row>
    <row r="29" spans="1:28" ht="15.75">
      <c r="A29" s="46">
        <v>13</v>
      </c>
      <c r="B29" s="46">
        <f>GİRİŞ!B20</f>
        <v>84</v>
      </c>
      <c r="C29" s="156" t="str">
        <f>GİRİŞ!C20</f>
        <v>ARAS YILDIRIM</v>
      </c>
      <c r="D29" s="157"/>
      <c r="E29" s="158"/>
      <c r="F29" s="34"/>
      <c r="G29" s="34"/>
      <c r="H29" s="34"/>
      <c r="I29" s="34"/>
      <c r="J29" s="34"/>
      <c r="K29" s="34"/>
      <c r="L29" s="35">
        <f t="shared" si="0"/>
        <v>0</v>
      </c>
      <c r="M29" s="49">
        <f t="shared" si="1"/>
        <v>0</v>
      </c>
      <c r="P29" s="46">
        <v>13</v>
      </c>
      <c r="Q29" s="46">
        <f>GİRİŞ!B20</f>
        <v>84</v>
      </c>
      <c r="R29" s="156" t="str">
        <f>GİRİŞ!C20</f>
        <v>ARAS YILDIRIM</v>
      </c>
      <c r="S29" s="157"/>
      <c r="T29" s="158"/>
      <c r="U29" s="34"/>
      <c r="V29" s="34"/>
      <c r="W29" s="34"/>
      <c r="X29" s="34"/>
      <c r="Y29" s="34"/>
      <c r="Z29" s="34"/>
      <c r="AA29" s="35">
        <f t="shared" si="2"/>
        <v>0</v>
      </c>
      <c r="AB29" s="49">
        <f t="shared" si="3"/>
        <v>0</v>
      </c>
    </row>
    <row r="30" spans="1:28" ht="15.75">
      <c r="A30" s="46">
        <v>14</v>
      </c>
      <c r="B30" s="46">
        <f>GİRİŞ!B21</f>
        <v>88</v>
      </c>
      <c r="C30" s="156" t="str">
        <f>GİRİŞ!C21</f>
        <v>EKİN BİNGÖLBALI</v>
      </c>
      <c r="D30" s="157"/>
      <c r="E30" s="158"/>
      <c r="F30" s="34"/>
      <c r="G30" s="34"/>
      <c r="H30" s="34"/>
      <c r="I30" s="34"/>
      <c r="J30" s="34"/>
      <c r="K30" s="34"/>
      <c r="L30" s="35">
        <f t="shared" si="0"/>
        <v>0</v>
      </c>
      <c r="M30" s="49">
        <f t="shared" si="1"/>
        <v>0</v>
      </c>
      <c r="P30" s="46">
        <v>14</v>
      </c>
      <c r="Q30" s="46">
        <f>GİRİŞ!B21</f>
        <v>88</v>
      </c>
      <c r="R30" s="156" t="str">
        <f>GİRİŞ!C21</f>
        <v>EKİN BİNGÖLBALI</v>
      </c>
      <c r="S30" s="157"/>
      <c r="T30" s="158"/>
      <c r="U30" s="34"/>
      <c r="V30" s="34"/>
      <c r="W30" s="34"/>
      <c r="X30" s="34"/>
      <c r="Y30" s="34"/>
      <c r="Z30" s="34"/>
      <c r="AA30" s="35">
        <f t="shared" si="2"/>
        <v>0</v>
      </c>
      <c r="AB30" s="49">
        <f t="shared" si="3"/>
        <v>0</v>
      </c>
    </row>
    <row r="31" spans="1:28" ht="15.75">
      <c r="A31" s="46">
        <v>15</v>
      </c>
      <c r="B31" s="46">
        <f>GİRİŞ!B22</f>
        <v>153</v>
      </c>
      <c r="C31" s="156" t="str">
        <f>GİRİŞ!C22</f>
        <v>ÖMER SAİD BAYRAM</v>
      </c>
      <c r="D31" s="157"/>
      <c r="E31" s="158"/>
      <c r="F31" s="34">
        <v>3</v>
      </c>
      <c r="G31" s="34">
        <v>2</v>
      </c>
      <c r="H31" s="34">
        <v>4</v>
      </c>
      <c r="I31" s="34">
        <v>2</v>
      </c>
      <c r="J31" s="34">
        <v>4</v>
      </c>
      <c r="K31" s="34">
        <v>4</v>
      </c>
      <c r="L31" s="35">
        <f t="shared" si="0"/>
        <v>19</v>
      </c>
      <c r="M31" s="49">
        <f t="shared" si="1"/>
        <v>79</v>
      </c>
      <c r="P31" s="46">
        <v>15</v>
      </c>
      <c r="Q31" s="46">
        <f>GİRİŞ!B22</f>
        <v>153</v>
      </c>
      <c r="R31" s="156" t="str">
        <f>GİRİŞ!C22</f>
        <v>ÖMER SAİD BAYRAM</v>
      </c>
      <c r="S31" s="157"/>
      <c r="T31" s="158"/>
      <c r="U31" s="34">
        <v>3</v>
      </c>
      <c r="V31" s="34">
        <v>2</v>
      </c>
      <c r="W31" s="34">
        <v>4</v>
      </c>
      <c r="X31" s="34">
        <v>2</v>
      </c>
      <c r="Y31" s="34">
        <v>4</v>
      </c>
      <c r="Z31" s="34">
        <v>4</v>
      </c>
      <c r="AA31" s="35">
        <f t="shared" si="2"/>
        <v>19</v>
      </c>
      <c r="AB31" s="49">
        <f t="shared" si="3"/>
        <v>79</v>
      </c>
    </row>
    <row r="32" spans="1:28" ht="15.75">
      <c r="A32" s="46">
        <v>16</v>
      </c>
      <c r="B32" s="46">
        <f>GİRİŞ!B23</f>
        <v>446</v>
      </c>
      <c r="C32" s="156" t="str">
        <f>GİRİŞ!C23</f>
        <v>TAHA YİĞİT DENİZ</v>
      </c>
      <c r="D32" s="157"/>
      <c r="E32" s="158"/>
      <c r="F32" s="34"/>
      <c r="G32" s="34"/>
      <c r="H32" s="34"/>
      <c r="I32" s="34"/>
      <c r="J32" s="34"/>
      <c r="K32" s="34"/>
      <c r="L32" s="35">
        <f t="shared" si="0"/>
        <v>0</v>
      </c>
      <c r="M32" s="49">
        <f t="shared" si="1"/>
        <v>0</v>
      </c>
      <c r="P32" s="46">
        <v>16</v>
      </c>
      <c r="Q32" s="46">
        <f>GİRİŞ!B23</f>
        <v>446</v>
      </c>
      <c r="R32" s="156" t="str">
        <f>GİRİŞ!C23</f>
        <v>TAHA YİĞİT DENİZ</v>
      </c>
      <c r="S32" s="157"/>
      <c r="T32" s="158"/>
      <c r="U32" s="34"/>
      <c r="V32" s="34"/>
      <c r="W32" s="34"/>
      <c r="X32" s="34"/>
      <c r="Y32" s="34"/>
      <c r="Z32" s="34"/>
      <c r="AA32" s="35">
        <f t="shared" si="2"/>
        <v>0</v>
      </c>
      <c r="AB32" s="49">
        <f t="shared" si="3"/>
        <v>0</v>
      </c>
    </row>
    <row r="33" spans="1:28" ht="15.75">
      <c r="A33" s="46">
        <v>17</v>
      </c>
      <c r="B33" s="46">
        <f>GİRİŞ!B24</f>
        <v>0</v>
      </c>
      <c r="C33" s="156">
        <f>GİRİŞ!C24</f>
        <v>0</v>
      </c>
      <c r="D33" s="157"/>
      <c r="E33" s="158"/>
      <c r="F33" s="34"/>
      <c r="G33" s="34"/>
      <c r="H33" s="34"/>
      <c r="I33" s="34"/>
      <c r="J33" s="34"/>
      <c r="K33" s="34"/>
      <c r="L33" s="35">
        <f t="shared" si="0"/>
        <v>0</v>
      </c>
      <c r="M33" s="49">
        <f t="shared" si="1"/>
        <v>0</v>
      </c>
      <c r="P33" s="46">
        <v>17</v>
      </c>
      <c r="Q33" s="46">
        <f>GİRİŞ!B24</f>
        <v>0</v>
      </c>
      <c r="R33" s="156">
        <f>GİRİŞ!C24</f>
        <v>0</v>
      </c>
      <c r="S33" s="157"/>
      <c r="T33" s="158"/>
      <c r="U33" s="34"/>
      <c r="V33" s="34"/>
      <c r="W33" s="34"/>
      <c r="X33" s="34"/>
      <c r="Y33" s="34"/>
      <c r="Z33" s="34"/>
      <c r="AA33" s="35">
        <f t="shared" si="2"/>
        <v>0</v>
      </c>
      <c r="AB33" s="49">
        <f t="shared" si="3"/>
        <v>0</v>
      </c>
    </row>
    <row r="34" spans="1:28" ht="15.75">
      <c r="A34" s="46">
        <v>18</v>
      </c>
      <c r="B34" s="46">
        <f>GİRİŞ!B25</f>
        <v>0</v>
      </c>
      <c r="C34" s="156">
        <f>GİRİŞ!C25</f>
        <v>0</v>
      </c>
      <c r="D34" s="157"/>
      <c r="E34" s="158"/>
      <c r="F34" s="34"/>
      <c r="G34" s="34"/>
      <c r="H34" s="34"/>
      <c r="I34" s="34"/>
      <c r="J34" s="34"/>
      <c r="K34" s="34"/>
      <c r="L34" s="35">
        <f t="shared" si="0"/>
        <v>0</v>
      </c>
      <c r="M34" s="49">
        <f t="shared" si="1"/>
        <v>0</v>
      </c>
      <c r="P34" s="46">
        <v>18</v>
      </c>
      <c r="Q34" s="46">
        <f>GİRİŞ!B25</f>
        <v>0</v>
      </c>
      <c r="R34" s="156">
        <f>GİRİŞ!C25</f>
        <v>0</v>
      </c>
      <c r="S34" s="157"/>
      <c r="T34" s="158"/>
      <c r="U34" s="34"/>
      <c r="V34" s="34"/>
      <c r="W34" s="34"/>
      <c r="X34" s="34"/>
      <c r="Y34" s="34"/>
      <c r="Z34" s="34"/>
      <c r="AA34" s="35">
        <f t="shared" si="2"/>
        <v>0</v>
      </c>
      <c r="AB34" s="49">
        <f t="shared" si="3"/>
        <v>0</v>
      </c>
    </row>
    <row r="35" spans="1:28" ht="15.75">
      <c r="A35" s="46">
        <v>19</v>
      </c>
      <c r="B35" s="46">
        <f>GİRİŞ!B26</f>
        <v>0</v>
      </c>
      <c r="C35" s="156">
        <f>GİRİŞ!C26</f>
        <v>0</v>
      </c>
      <c r="D35" s="157"/>
      <c r="E35" s="158"/>
      <c r="F35" s="34"/>
      <c r="G35" s="34"/>
      <c r="H35" s="34"/>
      <c r="I35" s="34"/>
      <c r="J35" s="34"/>
      <c r="K35" s="34"/>
      <c r="L35" s="35">
        <f t="shared" si="0"/>
        <v>0</v>
      </c>
      <c r="M35" s="49">
        <f t="shared" si="1"/>
        <v>0</v>
      </c>
      <c r="P35" s="46">
        <v>19</v>
      </c>
      <c r="Q35" s="46">
        <f>GİRİŞ!B26</f>
        <v>0</v>
      </c>
      <c r="R35" s="156">
        <f>GİRİŞ!C26</f>
        <v>0</v>
      </c>
      <c r="S35" s="157"/>
      <c r="T35" s="158"/>
      <c r="U35" s="34"/>
      <c r="V35" s="34"/>
      <c r="W35" s="34"/>
      <c r="X35" s="34"/>
      <c r="Y35" s="34"/>
      <c r="Z35" s="34"/>
      <c r="AA35" s="35">
        <f t="shared" si="2"/>
        <v>0</v>
      </c>
      <c r="AB35" s="49">
        <f t="shared" si="3"/>
        <v>0</v>
      </c>
    </row>
    <row r="36" spans="1:28" ht="15.75">
      <c r="A36" s="46">
        <v>20</v>
      </c>
      <c r="B36" s="46">
        <f>GİRİŞ!B27</f>
        <v>0</v>
      </c>
      <c r="C36" s="156">
        <f>GİRİŞ!C27</f>
        <v>0</v>
      </c>
      <c r="D36" s="157"/>
      <c r="E36" s="158"/>
      <c r="F36" s="34"/>
      <c r="G36" s="34"/>
      <c r="H36" s="34"/>
      <c r="I36" s="34"/>
      <c r="J36" s="34"/>
      <c r="K36" s="34"/>
      <c r="L36" s="35">
        <f t="shared" si="0"/>
        <v>0</v>
      </c>
      <c r="M36" s="49">
        <f t="shared" si="1"/>
        <v>0</v>
      </c>
      <c r="P36" s="46">
        <v>20</v>
      </c>
      <c r="Q36" s="46">
        <f>GİRİŞ!B27</f>
        <v>0</v>
      </c>
      <c r="R36" s="156">
        <f>GİRİŞ!C27</f>
        <v>0</v>
      </c>
      <c r="S36" s="157"/>
      <c r="T36" s="158"/>
      <c r="U36" s="34"/>
      <c r="V36" s="34"/>
      <c r="W36" s="34"/>
      <c r="X36" s="34"/>
      <c r="Y36" s="34"/>
      <c r="Z36" s="34"/>
      <c r="AA36" s="35">
        <f t="shared" si="2"/>
        <v>0</v>
      </c>
      <c r="AB36" s="49">
        <f t="shared" si="3"/>
        <v>0</v>
      </c>
    </row>
    <row r="37" spans="1:28" ht="15.75">
      <c r="A37" s="46">
        <v>21</v>
      </c>
      <c r="B37" s="46">
        <f>GİRİŞ!B28</f>
        <v>0</v>
      </c>
      <c r="C37" s="156">
        <f>GİRİŞ!C28</f>
        <v>0</v>
      </c>
      <c r="D37" s="157"/>
      <c r="E37" s="158"/>
      <c r="F37" s="34"/>
      <c r="G37" s="34"/>
      <c r="H37" s="34"/>
      <c r="I37" s="34"/>
      <c r="J37" s="34"/>
      <c r="K37" s="34"/>
      <c r="L37" s="35">
        <f t="shared" si="0"/>
        <v>0</v>
      </c>
      <c r="M37" s="49">
        <f t="shared" si="1"/>
        <v>0</v>
      </c>
      <c r="P37" s="46">
        <v>21</v>
      </c>
      <c r="Q37" s="46">
        <f>GİRİŞ!B28</f>
        <v>0</v>
      </c>
      <c r="R37" s="156">
        <f>GİRİŞ!C28</f>
        <v>0</v>
      </c>
      <c r="S37" s="157"/>
      <c r="T37" s="158"/>
      <c r="U37" s="34"/>
      <c r="V37" s="34"/>
      <c r="W37" s="34"/>
      <c r="X37" s="34"/>
      <c r="Y37" s="34"/>
      <c r="Z37" s="34"/>
      <c r="AA37" s="35">
        <f t="shared" si="2"/>
        <v>0</v>
      </c>
      <c r="AB37" s="49">
        <f t="shared" si="3"/>
        <v>0</v>
      </c>
    </row>
    <row r="38" spans="1:28" ht="15.75">
      <c r="A38" s="46">
        <v>22</v>
      </c>
      <c r="B38" s="46">
        <f>GİRİŞ!B29</f>
        <v>0</v>
      </c>
      <c r="C38" s="156">
        <f>GİRİŞ!C29</f>
        <v>0</v>
      </c>
      <c r="D38" s="157"/>
      <c r="E38" s="158"/>
      <c r="F38" s="34"/>
      <c r="G38" s="34"/>
      <c r="H38" s="34"/>
      <c r="I38" s="34"/>
      <c r="J38" s="34"/>
      <c r="K38" s="34"/>
      <c r="L38" s="35">
        <f t="shared" si="0"/>
        <v>0</v>
      </c>
      <c r="M38" s="49">
        <f t="shared" si="1"/>
        <v>0</v>
      </c>
      <c r="P38" s="46">
        <v>22</v>
      </c>
      <c r="Q38" s="46">
        <f>GİRİŞ!B29</f>
        <v>0</v>
      </c>
      <c r="R38" s="156">
        <f>GİRİŞ!C29</f>
        <v>0</v>
      </c>
      <c r="S38" s="157"/>
      <c r="T38" s="158"/>
      <c r="U38" s="34"/>
      <c r="V38" s="34"/>
      <c r="W38" s="34"/>
      <c r="X38" s="34"/>
      <c r="Y38" s="34"/>
      <c r="Z38" s="34"/>
      <c r="AA38" s="35">
        <f t="shared" si="2"/>
        <v>0</v>
      </c>
      <c r="AB38" s="49">
        <f t="shared" si="3"/>
        <v>0</v>
      </c>
    </row>
    <row r="39" spans="1:28" ht="15.75">
      <c r="A39" s="46">
        <v>23</v>
      </c>
      <c r="B39" s="46">
        <f>GİRİŞ!B30</f>
        <v>0</v>
      </c>
      <c r="C39" s="156">
        <f>GİRİŞ!C30</f>
        <v>0</v>
      </c>
      <c r="D39" s="157"/>
      <c r="E39" s="158"/>
      <c r="F39" s="34"/>
      <c r="G39" s="34"/>
      <c r="H39" s="34"/>
      <c r="I39" s="34"/>
      <c r="J39" s="34"/>
      <c r="K39" s="34"/>
      <c r="L39" s="35">
        <f t="shared" si="0"/>
        <v>0</v>
      </c>
      <c r="M39" s="49">
        <f t="shared" si="1"/>
        <v>0</v>
      </c>
      <c r="P39" s="46">
        <v>23</v>
      </c>
      <c r="Q39" s="46">
        <f>GİRİŞ!B30</f>
        <v>0</v>
      </c>
      <c r="R39" s="156">
        <f>GİRİŞ!C30</f>
        <v>0</v>
      </c>
      <c r="S39" s="157"/>
      <c r="T39" s="158"/>
      <c r="U39" s="34"/>
      <c r="V39" s="34"/>
      <c r="W39" s="34"/>
      <c r="X39" s="34"/>
      <c r="Y39" s="34"/>
      <c r="Z39" s="34"/>
      <c r="AA39" s="35">
        <f t="shared" si="2"/>
        <v>0</v>
      </c>
      <c r="AB39" s="49">
        <f t="shared" si="3"/>
        <v>0</v>
      </c>
    </row>
    <row r="40" spans="1:28" ht="15.75">
      <c r="A40" s="46">
        <v>24</v>
      </c>
      <c r="B40" s="46">
        <f>GİRİŞ!B31</f>
        <v>0</v>
      </c>
      <c r="C40" s="156">
        <f>GİRİŞ!C31</f>
        <v>0</v>
      </c>
      <c r="D40" s="157"/>
      <c r="E40" s="158"/>
      <c r="F40" s="34"/>
      <c r="G40" s="34"/>
      <c r="H40" s="34"/>
      <c r="I40" s="34"/>
      <c r="J40" s="34"/>
      <c r="K40" s="34"/>
      <c r="L40" s="35">
        <f t="shared" si="0"/>
        <v>0</v>
      </c>
      <c r="M40" s="49">
        <f t="shared" si="1"/>
        <v>0</v>
      </c>
      <c r="P40" s="46">
        <v>24</v>
      </c>
      <c r="Q40" s="46">
        <f>GİRİŞ!B31</f>
        <v>0</v>
      </c>
      <c r="R40" s="156">
        <f>GİRİŞ!C31</f>
        <v>0</v>
      </c>
      <c r="S40" s="157"/>
      <c r="T40" s="158"/>
      <c r="U40" s="34"/>
      <c r="V40" s="34"/>
      <c r="W40" s="34"/>
      <c r="X40" s="34"/>
      <c r="Y40" s="34"/>
      <c r="Z40" s="34"/>
      <c r="AA40" s="35">
        <f t="shared" si="2"/>
        <v>0</v>
      </c>
      <c r="AB40" s="49">
        <f t="shared" si="3"/>
        <v>0</v>
      </c>
    </row>
    <row r="41" spans="1:28" ht="15.75">
      <c r="A41" s="46">
        <v>25</v>
      </c>
      <c r="B41" s="46">
        <f>GİRİŞ!B32</f>
        <v>0</v>
      </c>
      <c r="C41" s="156">
        <f>GİRİŞ!C32</f>
        <v>0</v>
      </c>
      <c r="D41" s="157"/>
      <c r="E41" s="158"/>
      <c r="F41" s="34"/>
      <c r="G41" s="34"/>
      <c r="H41" s="34"/>
      <c r="I41" s="34"/>
      <c r="J41" s="34"/>
      <c r="K41" s="34"/>
      <c r="L41" s="35">
        <f t="shared" si="0"/>
        <v>0</v>
      </c>
      <c r="M41" s="49">
        <f t="shared" si="1"/>
        <v>0</v>
      </c>
      <c r="P41" s="46">
        <v>25</v>
      </c>
      <c r="Q41" s="46">
        <f>GİRİŞ!B32</f>
        <v>0</v>
      </c>
      <c r="R41" s="156">
        <f>GİRİŞ!C32</f>
        <v>0</v>
      </c>
      <c r="S41" s="157"/>
      <c r="T41" s="158"/>
      <c r="U41" s="34"/>
      <c r="V41" s="34"/>
      <c r="W41" s="34"/>
      <c r="X41" s="34"/>
      <c r="Y41" s="34"/>
      <c r="Z41" s="34"/>
      <c r="AA41" s="35">
        <f t="shared" si="2"/>
        <v>0</v>
      </c>
      <c r="AB41" s="49">
        <f t="shared" si="3"/>
        <v>0</v>
      </c>
    </row>
    <row r="42" spans="1:28" ht="15.75">
      <c r="A42" s="46">
        <v>26</v>
      </c>
      <c r="B42" s="46">
        <f>GİRİŞ!B33</f>
        <v>0</v>
      </c>
      <c r="C42" s="156">
        <f>GİRİŞ!C33</f>
        <v>0</v>
      </c>
      <c r="D42" s="157"/>
      <c r="E42" s="158"/>
      <c r="F42" s="34"/>
      <c r="G42" s="34"/>
      <c r="H42" s="34"/>
      <c r="I42" s="34"/>
      <c r="J42" s="34"/>
      <c r="K42" s="34"/>
      <c r="L42" s="35">
        <f t="shared" si="0"/>
        <v>0</v>
      </c>
      <c r="M42" s="49">
        <f t="shared" si="1"/>
        <v>0</v>
      </c>
      <c r="P42" s="46">
        <v>26</v>
      </c>
      <c r="Q42" s="46">
        <f>GİRİŞ!B33</f>
        <v>0</v>
      </c>
      <c r="R42" s="156">
        <f>GİRİŞ!C33</f>
        <v>0</v>
      </c>
      <c r="S42" s="157"/>
      <c r="T42" s="158"/>
      <c r="U42" s="34"/>
      <c r="V42" s="34"/>
      <c r="W42" s="34"/>
      <c r="X42" s="34"/>
      <c r="Y42" s="34"/>
      <c r="Z42" s="34"/>
      <c r="AA42" s="35">
        <f t="shared" si="2"/>
        <v>0</v>
      </c>
      <c r="AB42" s="49">
        <f t="shared" si="3"/>
        <v>0</v>
      </c>
    </row>
    <row r="43" spans="1:28" ht="15.75">
      <c r="A43" s="46">
        <v>27</v>
      </c>
      <c r="B43" s="46">
        <f>GİRİŞ!B34</f>
        <v>0</v>
      </c>
      <c r="C43" s="156">
        <f>GİRİŞ!C34</f>
        <v>0</v>
      </c>
      <c r="D43" s="157"/>
      <c r="E43" s="158"/>
      <c r="F43" s="34"/>
      <c r="G43" s="34"/>
      <c r="H43" s="34"/>
      <c r="I43" s="34"/>
      <c r="J43" s="34"/>
      <c r="K43" s="34"/>
      <c r="L43" s="35">
        <f t="shared" si="0"/>
        <v>0</v>
      </c>
      <c r="M43" s="49">
        <f t="shared" si="1"/>
        <v>0</v>
      </c>
      <c r="P43" s="46">
        <v>27</v>
      </c>
      <c r="Q43" s="46">
        <f>GİRİŞ!B34</f>
        <v>0</v>
      </c>
      <c r="R43" s="156">
        <f>GİRİŞ!C34</f>
        <v>0</v>
      </c>
      <c r="S43" s="157"/>
      <c r="T43" s="158"/>
      <c r="U43" s="34"/>
      <c r="V43" s="34"/>
      <c r="W43" s="34"/>
      <c r="X43" s="34"/>
      <c r="Y43" s="34"/>
      <c r="Z43" s="34"/>
      <c r="AA43" s="35">
        <f t="shared" si="2"/>
        <v>0</v>
      </c>
      <c r="AB43" s="49">
        <f t="shared" si="3"/>
        <v>0</v>
      </c>
    </row>
    <row r="44" spans="1:28" ht="15.75">
      <c r="A44" s="46">
        <v>28</v>
      </c>
      <c r="B44" s="46">
        <f>GİRİŞ!B35</f>
        <v>0</v>
      </c>
      <c r="C44" s="156">
        <f>GİRİŞ!C35</f>
        <v>0</v>
      </c>
      <c r="D44" s="157"/>
      <c r="E44" s="158"/>
      <c r="F44" s="49"/>
      <c r="G44" s="49"/>
      <c r="H44" s="49"/>
      <c r="I44" s="49"/>
      <c r="J44" s="49"/>
      <c r="K44" s="49"/>
      <c r="L44" s="35">
        <f t="shared" si="0"/>
        <v>0</v>
      </c>
      <c r="M44" s="49">
        <f t="shared" si="1"/>
        <v>0</v>
      </c>
      <c r="P44" s="46">
        <v>28</v>
      </c>
      <c r="Q44" s="46">
        <f>GİRİŞ!B35</f>
        <v>0</v>
      </c>
      <c r="R44" s="156">
        <f>GİRİŞ!C35</f>
        <v>0</v>
      </c>
      <c r="S44" s="157"/>
      <c r="T44" s="158"/>
      <c r="U44" s="49"/>
      <c r="V44" s="49"/>
      <c r="W44" s="49"/>
      <c r="X44" s="49"/>
      <c r="Y44" s="49"/>
      <c r="Z44" s="49"/>
      <c r="AA44" s="35">
        <f t="shared" si="2"/>
        <v>0</v>
      </c>
      <c r="AB44" s="49">
        <f t="shared" si="3"/>
        <v>0</v>
      </c>
    </row>
    <row r="45" spans="1:28" ht="15.75">
      <c r="A45" s="46">
        <v>29</v>
      </c>
      <c r="B45" s="46">
        <f>GİRİŞ!B36</f>
        <v>0</v>
      </c>
      <c r="C45" s="156">
        <f>GİRİŞ!C36</f>
        <v>0</v>
      </c>
      <c r="D45" s="157"/>
      <c r="E45" s="158"/>
      <c r="F45" s="49"/>
      <c r="G45" s="49"/>
      <c r="H45" s="49"/>
      <c r="I45" s="49"/>
      <c r="J45" s="49"/>
      <c r="K45" s="49"/>
      <c r="L45" s="35">
        <f t="shared" si="0"/>
        <v>0</v>
      </c>
      <c r="M45" s="49">
        <f t="shared" si="1"/>
        <v>0</v>
      </c>
      <c r="P45" s="46">
        <v>29</v>
      </c>
      <c r="Q45" s="46">
        <f>GİRİŞ!B36</f>
        <v>0</v>
      </c>
      <c r="R45" s="156">
        <f>GİRİŞ!C36</f>
        <v>0</v>
      </c>
      <c r="S45" s="157"/>
      <c r="T45" s="158"/>
      <c r="U45" s="49"/>
      <c r="V45" s="49"/>
      <c r="W45" s="49"/>
      <c r="X45" s="49"/>
      <c r="Y45" s="49"/>
      <c r="Z45" s="49"/>
      <c r="AA45" s="35">
        <f t="shared" si="2"/>
        <v>0</v>
      </c>
      <c r="AB45" s="49">
        <f t="shared" si="3"/>
        <v>0</v>
      </c>
    </row>
    <row r="46" spans="1:28" ht="15.75">
      <c r="A46" s="46">
        <v>30</v>
      </c>
      <c r="B46" s="46">
        <f>GİRİŞ!B37</f>
        <v>0</v>
      </c>
      <c r="C46" s="156" t="str">
        <f>GİRİŞ!C37</f>
        <v>MMMM</v>
      </c>
      <c r="D46" s="157"/>
      <c r="E46" s="158"/>
      <c r="F46" s="49"/>
      <c r="G46" s="49"/>
      <c r="H46" s="49"/>
      <c r="I46" s="49"/>
      <c r="J46" s="49"/>
      <c r="K46" s="49"/>
      <c r="L46" s="35">
        <f t="shared" si="0"/>
        <v>0</v>
      </c>
      <c r="M46" s="49">
        <f t="shared" si="1"/>
        <v>0</v>
      </c>
      <c r="P46" s="46">
        <v>30</v>
      </c>
      <c r="Q46" s="46">
        <f>GİRİŞ!B37</f>
        <v>0</v>
      </c>
      <c r="R46" s="156" t="str">
        <f>GİRİŞ!C37</f>
        <v>MMMM</v>
      </c>
      <c r="S46" s="157"/>
      <c r="T46" s="158"/>
      <c r="U46" s="49"/>
      <c r="V46" s="49"/>
      <c r="W46" s="49"/>
      <c r="X46" s="49"/>
      <c r="Y46" s="49"/>
      <c r="Z46" s="49"/>
      <c r="AA46" s="35">
        <f t="shared" si="2"/>
        <v>0</v>
      </c>
      <c r="AB46" s="49">
        <f t="shared" si="3"/>
        <v>0</v>
      </c>
    </row>
  </sheetData>
  <mergeCells count="86">
    <mergeCell ref="A1:M1"/>
    <mergeCell ref="R42:T42"/>
    <mergeCell ref="R43:T43"/>
    <mergeCell ref="R44:T44"/>
    <mergeCell ref="R45:T45"/>
    <mergeCell ref="R29:T29"/>
    <mergeCell ref="R18:T18"/>
    <mergeCell ref="R19:T19"/>
    <mergeCell ref="R20:T20"/>
    <mergeCell ref="R21:T21"/>
    <mergeCell ref="R22:T22"/>
    <mergeCell ref="R23:T23"/>
    <mergeCell ref="R24:T24"/>
    <mergeCell ref="R25:T25"/>
    <mergeCell ref="R26:T26"/>
    <mergeCell ref="R27:T27"/>
    <mergeCell ref="AB3:AB16"/>
    <mergeCell ref="P15:T15"/>
    <mergeCell ref="R16:T16"/>
    <mergeCell ref="R17:T17"/>
    <mergeCell ref="R46:T46"/>
    <mergeCell ref="R41:T41"/>
    <mergeCell ref="R30:T30"/>
    <mergeCell ref="R31:T31"/>
    <mergeCell ref="R32:T32"/>
    <mergeCell ref="R33:T33"/>
    <mergeCell ref="R34:T34"/>
    <mergeCell ref="R35:T35"/>
    <mergeCell ref="R36:T36"/>
    <mergeCell ref="R37:T37"/>
    <mergeCell ref="R38:T38"/>
    <mergeCell ref="R39:T39"/>
    <mergeCell ref="C43:E43"/>
    <mergeCell ref="C44:E44"/>
    <mergeCell ref="R28:T28"/>
    <mergeCell ref="Z3:Z16"/>
    <mergeCell ref="AA3:AA16"/>
    <mergeCell ref="R40:T40"/>
    <mergeCell ref="C36:E36"/>
    <mergeCell ref="C37:E37"/>
    <mergeCell ref="C45:E45"/>
    <mergeCell ref="C46:E46"/>
    <mergeCell ref="P1:AB1"/>
    <mergeCell ref="P2:AB2"/>
    <mergeCell ref="T3:T14"/>
    <mergeCell ref="U3:U16"/>
    <mergeCell ref="V3:V16"/>
    <mergeCell ref="W3:W16"/>
    <mergeCell ref="X3:X16"/>
    <mergeCell ref="Y3:Y16"/>
    <mergeCell ref="C39:E39"/>
    <mergeCell ref="C40:E40"/>
    <mergeCell ref="C41:E41"/>
    <mergeCell ref="C42:E42"/>
    <mergeCell ref="C38:E38"/>
    <mergeCell ref="C32:E32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3:E33"/>
    <mergeCell ref="C34:E34"/>
    <mergeCell ref="C35:E35"/>
    <mergeCell ref="C20:E20"/>
    <mergeCell ref="A2:M2"/>
    <mergeCell ref="E3:E14"/>
    <mergeCell ref="F3:F16"/>
    <mergeCell ref="G3:G16"/>
    <mergeCell ref="H3:H16"/>
    <mergeCell ref="I3:I16"/>
    <mergeCell ref="J3:J16"/>
    <mergeCell ref="K3:K16"/>
    <mergeCell ref="L3:L16"/>
    <mergeCell ref="M3:M16"/>
    <mergeCell ref="A15:E15"/>
    <mergeCell ref="C16:E16"/>
    <mergeCell ref="C17:E17"/>
    <mergeCell ref="C18:E18"/>
    <mergeCell ref="C19:E19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AB46"/>
  <sheetViews>
    <sheetView showZeros="0" topLeftCell="D1" workbookViewId="0">
      <selection sqref="A1:M1"/>
    </sheetView>
  </sheetViews>
  <sheetFormatPr defaultRowHeight="15"/>
  <cols>
    <col min="1" max="1" width="5.7109375" style="44" customWidth="1"/>
    <col min="2" max="2" width="5.85546875" style="44" customWidth="1"/>
    <col min="3" max="5" width="9.140625" style="4" customWidth="1"/>
    <col min="6" max="12" width="5.7109375" style="30" customWidth="1"/>
    <col min="13" max="13" width="6.42578125" style="30" customWidth="1"/>
    <col min="14" max="20" width="9.140625" style="4"/>
    <col min="21" max="28" width="5.7109375" style="4" customWidth="1"/>
    <col min="29" max="16384" width="9.140625" style="4"/>
  </cols>
  <sheetData>
    <row r="1" spans="1:28" ht="21">
      <c r="A1" s="173" t="s">
        <v>63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P1" s="173" t="s">
        <v>64</v>
      </c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</row>
    <row r="2" spans="1:28" ht="15.75" thickBot="1">
      <c r="A2" s="159" t="s">
        <v>47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P2" s="159" t="s">
        <v>47</v>
      </c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</row>
    <row r="3" spans="1:28" ht="15" customHeight="1">
      <c r="A3" s="42" t="s">
        <v>36</v>
      </c>
      <c r="B3" s="33"/>
      <c r="C3" s="25"/>
      <c r="D3" s="25"/>
      <c r="E3" s="160" t="s">
        <v>38</v>
      </c>
      <c r="F3" s="162" t="s">
        <v>40</v>
      </c>
      <c r="G3" s="164" t="s">
        <v>41</v>
      </c>
      <c r="H3" s="164" t="s">
        <v>42</v>
      </c>
      <c r="I3" s="164" t="s">
        <v>43</v>
      </c>
      <c r="J3" s="164" t="s">
        <v>44</v>
      </c>
      <c r="K3" s="164" t="s">
        <v>45</v>
      </c>
      <c r="L3" s="166" t="s">
        <v>37</v>
      </c>
      <c r="M3" s="167" t="s">
        <v>39</v>
      </c>
      <c r="P3" s="42" t="s">
        <v>36</v>
      </c>
      <c r="Q3" s="33"/>
      <c r="R3" s="25"/>
      <c r="S3" s="25"/>
      <c r="T3" s="160" t="s">
        <v>38</v>
      </c>
      <c r="U3" s="162" t="s">
        <v>40</v>
      </c>
      <c r="V3" s="164" t="s">
        <v>41</v>
      </c>
      <c r="W3" s="164" t="s">
        <v>42</v>
      </c>
      <c r="X3" s="164" t="s">
        <v>43</v>
      </c>
      <c r="Y3" s="164" t="s">
        <v>44</v>
      </c>
      <c r="Z3" s="164" t="s">
        <v>45</v>
      </c>
      <c r="AA3" s="166" t="s">
        <v>37</v>
      </c>
      <c r="AB3" s="167" t="s">
        <v>39</v>
      </c>
    </row>
    <row r="4" spans="1:28">
      <c r="A4" s="42"/>
      <c r="B4" s="33"/>
      <c r="C4" s="25"/>
      <c r="D4" s="25"/>
      <c r="E4" s="160"/>
      <c r="F4" s="163"/>
      <c r="G4" s="165"/>
      <c r="H4" s="165"/>
      <c r="I4" s="165"/>
      <c r="J4" s="165"/>
      <c r="K4" s="165"/>
      <c r="L4" s="166"/>
      <c r="M4" s="167"/>
      <c r="P4" s="42"/>
      <c r="Q4" s="33"/>
      <c r="R4" s="25"/>
      <c r="S4" s="25"/>
      <c r="T4" s="160"/>
      <c r="U4" s="163"/>
      <c r="V4" s="165"/>
      <c r="W4" s="165"/>
      <c r="X4" s="165"/>
      <c r="Y4" s="165"/>
      <c r="Z4" s="165"/>
      <c r="AA4" s="166"/>
      <c r="AB4" s="167"/>
    </row>
    <row r="5" spans="1:28">
      <c r="A5" s="42"/>
      <c r="B5" s="33"/>
      <c r="C5" s="25"/>
      <c r="D5" s="25"/>
      <c r="E5" s="160"/>
      <c r="F5" s="163"/>
      <c r="G5" s="165"/>
      <c r="H5" s="165"/>
      <c r="I5" s="165"/>
      <c r="J5" s="165"/>
      <c r="K5" s="165"/>
      <c r="L5" s="166"/>
      <c r="M5" s="167"/>
      <c r="P5" s="42"/>
      <c r="Q5" s="33"/>
      <c r="R5" s="25"/>
      <c r="S5" s="25"/>
      <c r="T5" s="160"/>
      <c r="U5" s="163"/>
      <c r="V5" s="165"/>
      <c r="W5" s="165"/>
      <c r="X5" s="165"/>
      <c r="Y5" s="165"/>
      <c r="Z5" s="165"/>
      <c r="AA5" s="166"/>
      <c r="AB5" s="167"/>
    </row>
    <row r="6" spans="1:28">
      <c r="A6" s="42"/>
      <c r="B6" s="33"/>
      <c r="C6" s="25"/>
      <c r="D6" s="25"/>
      <c r="E6" s="160"/>
      <c r="F6" s="163"/>
      <c r="G6" s="165"/>
      <c r="H6" s="165"/>
      <c r="I6" s="165"/>
      <c r="J6" s="165"/>
      <c r="K6" s="165"/>
      <c r="L6" s="166"/>
      <c r="M6" s="167"/>
      <c r="P6" s="42"/>
      <c r="Q6" s="33"/>
      <c r="R6" s="25"/>
      <c r="S6" s="25"/>
      <c r="T6" s="160"/>
      <c r="U6" s="163"/>
      <c r="V6" s="165"/>
      <c r="W6" s="165"/>
      <c r="X6" s="165"/>
      <c r="Y6" s="165"/>
      <c r="Z6" s="165"/>
      <c r="AA6" s="166"/>
      <c r="AB6" s="167"/>
    </row>
    <row r="7" spans="1:28">
      <c r="A7" s="42"/>
      <c r="B7" s="33"/>
      <c r="C7" s="25"/>
      <c r="D7" s="25"/>
      <c r="E7" s="160"/>
      <c r="F7" s="163"/>
      <c r="G7" s="165"/>
      <c r="H7" s="165"/>
      <c r="I7" s="165"/>
      <c r="J7" s="165"/>
      <c r="K7" s="165"/>
      <c r="L7" s="166"/>
      <c r="M7" s="167"/>
      <c r="P7" s="42"/>
      <c r="Q7" s="33"/>
      <c r="R7" s="25"/>
      <c r="S7" s="25"/>
      <c r="T7" s="160"/>
      <c r="U7" s="163"/>
      <c r="V7" s="165"/>
      <c r="W7" s="165"/>
      <c r="X7" s="165"/>
      <c r="Y7" s="165"/>
      <c r="Z7" s="165"/>
      <c r="AA7" s="166"/>
      <c r="AB7" s="167"/>
    </row>
    <row r="8" spans="1:28">
      <c r="A8" s="42"/>
      <c r="B8" s="33"/>
      <c r="C8" s="25"/>
      <c r="D8" s="25"/>
      <c r="E8" s="160"/>
      <c r="F8" s="163"/>
      <c r="G8" s="165"/>
      <c r="H8" s="165"/>
      <c r="I8" s="165"/>
      <c r="J8" s="165"/>
      <c r="K8" s="165"/>
      <c r="L8" s="166"/>
      <c r="M8" s="167"/>
      <c r="P8" s="42"/>
      <c r="Q8" s="33"/>
      <c r="R8" s="25"/>
      <c r="S8" s="25"/>
      <c r="T8" s="160"/>
      <c r="U8" s="163"/>
      <c r="V8" s="165"/>
      <c r="W8" s="165"/>
      <c r="X8" s="165"/>
      <c r="Y8" s="165"/>
      <c r="Z8" s="165"/>
      <c r="AA8" s="166"/>
      <c r="AB8" s="167"/>
    </row>
    <row r="9" spans="1:28">
      <c r="A9" s="42"/>
      <c r="B9" s="33"/>
      <c r="C9" s="25"/>
      <c r="D9" s="25"/>
      <c r="E9" s="160"/>
      <c r="F9" s="163"/>
      <c r="G9" s="165"/>
      <c r="H9" s="165"/>
      <c r="I9" s="165"/>
      <c r="J9" s="165"/>
      <c r="K9" s="165"/>
      <c r="L9" s="166"/>
      <c r="M9" s="167"/>
      <c r="P9" s="42"/>
      <c r="Q9" s="33"/>
      <c r="R9" s="25"/>
      <c r="S9" s="25"/>
      <c r="T9" s="160"/>
      <c r="U9" s="163"/>
      <c r="V9" s="165"/>
      <c r="W9" s="165"/>
      <c r="X9" s="165"/>
      <c r="Y9" s="165"/>
      <c r="Z9" s="165"/>
      <c r="AA9" s="166"/>
      <c r="AB9" s="167"/>
    </row>
    <row r="10" spans="1:28">
      <c r="A10" s="42"/>
      <c r="B10" s="33"/>
      <c r="C10" s="25"/>
      <c r="D10" s="25"/>
      <c r="E10" s="160"/>
      <c r="F10" s="163"/>
      <c r="G10" s="165"/>
      <c r="H10" s="165"/>
      <c r="I10" s="165"/>
      <c r="J10" s="165"/>
      <c r="K10" s="165"/>
      <c r="L10" s="166"/>
      <c r="M10" s="167"/>
      <c r="P10" s="42"/>
      <c r="Q10" s="33"/>
      <c r="R10" s="25"/>
      <c r="S10" s="25"/>
      <c r="T10" s="160"/>
      <c r="U10" s="163"/>
      <c r="V10" s="165"/>
      <c r="W10" s="165"/>
      <c r="X10" s="165"/>
      <c r="Y10" s="165"/>
      <c r="Z10" s="165"/>
      <c r="AA10" s="166"/>
      <c r="AB10" s="167"/>
    </row>
    <row r="11" spans="1:28">
      <c r="A11" s="42"/>
      <c r="B11" s="33"/>
      <c r="C11" s="25"/>
      <c r="D11" s="25"/>
      <c r="E11" s="160"/>
      <c r="F11" s="163"/>
      <c r="G11" s="165"/>
      <c r="H11" s="165"/>
      <c r="I11" s="165"/>
      <c r="J11" s="165"/>
      <c r="K11" s="165"/>
      <c r="L11" s="166"/>
      <c r="M11" s="167"/>
      <c r="P11" s="42"/>
      <c r="Q11" s="33"/>
      <c r="R11" s="25"/>
      <c r="S11" s="25"/>
      <c r="T11" s="160"/>
      <c r="U11" s="163"/>
      <c r="V11" s="165"/>
      <c r="W11" s="165"/>
      <c r="X11" s="165"/>
      <c r="Y11" s="165"/>
      <c r="Z11" s="165"/>
      <c r="AA11" s="166"/>
      <c r="AB11" s="167"/>
    </row>
    <row r="12" spans="1:28">
      <c r="A12" s="42"/>
      <c r="B12" s="33"/>
      <c r="C12" s="25"/>
      <c r="D12" s="25"/>
      <c r="E12" s="160"/>
      <c r="F12" s="163"/>
      <c r="G12" s="165"/>
      <c r="H12" s="165"/>
      <c r="I12" s="165"/>
      <c r="J12" s="165"/>
      <c r="K12" s="165"/>
      <c r="L12" s="166"/>
      <c r="M12" s="167"/>
      <c r="P12" s="42"/>
      <c r="Q12" s="33"/>
      <c r="R12" s="25"/>
      <c r="S12" s="25"/>
      <c r="T12" s="160"/>
      <c r="U12" s="163"/>
      <c r="V12" s="165"/>
      <c r="W12" s="165"/>
      <c r="X12" s="165"/>
      <c r="Y12" s="165"/>
      <c r="Z12" s="165"/>
      <c r="AA12" s="166"/>
      <c r="AB12" s="167"/>
    </row>
    <row r="13" spans="1:28">
      <c r="A13" s="42"/>
      <c r="B13" s="33"/>
      <c r="E13" s="160"/>
      <c r="F13" s="163"/>
      <c r="G13" s="165"/>
      <c r="H13" s="165"/>
      <c r="I13" s="165"/>
      <c r="J13" s="165"/>
      <c r="K13" s="165"/>
      <c r="L13" s="166"/>
      <c r="M13" s="167"/>
      <c r="P13" s="42"/>
      <c r="Q13" s="33"/>
      <c r="T13" s="160"/>
      <c r="U13" s="163"/>
      <c r="V13" s="165"/>
      <c r="W13" s="165"/>
      <c r="X13" s="165"/>
      <c r="Y13" s="165"/>
      <c r="Z13" s="165"/>
      <c r="AA13" s="166"/>
      <c r="AB13" s="167"/>
    </row>
    <row r="14" spans="1:28">
      <c r="A14" s="42"/>
      <c r="B14" s="33"/>
      <c r="E14" s="161"/>
      <c r="F14" s="163"/>
      <c r="G14" s="165"/>
      <c r="H14" s="165"/>
      <c r="I14" s="165"/>
      <c r="J14" s="165"/>
      <c r="K14" s="165"/>
      <c r="L14" s="166"/>
      <c r="M14" s="167"/>
      <c r="P14" s="42"/>
      <c r="Q14" s="33"/>
      <c r="T14" s="161"/>
      <c r="U14" s="163"/>
      <c r="V14" s="165"/>
      <c r="W14" s="165"/>
      <c r="X14" s="165"/>
      <c r="Y14" s="165"/>
      <c r="Z14" s="165"/>
      <c r="AA14" s="166"/>
      <c r="AB14" s="167"/>
    </row>
    <row r="15" spans="1:28" ht="21.75" thickBot="1">
      <c r="A15" s="169" t="s">
        <v>4</v>
      </c>
      <c r="B15" s="170"/>
      <c r="C15" s="170"/>
      <c r="D15" s="170"/>
      <c r="E15" s="171"/>
      <c r="F15" s="163"/>
      <c r="G15" s="165"/>
      <c r="H15" s="165"/>
      <c r="I15" s="165"/>
      <c r="J15" s="165"/>
      <c r="K15" s="165"/>
      <c r="L15" s="166"/>
      <c r="M15" s="167"/>
      <c r="P15" s="169" t="s">
        <v>4</v>
      </c>
      <c r="Q15" s="170"/>
      <c r="R15" s="170"/>
      <c r="S15" s="170"/>
      <c r="T15" s="171"/>
      <c r="U15" s="163"/>
      <c r="V15" s="165"/>
      <c r="W15" s="165"/>
      <c r="X15" s="165"/>
      <c r="Y15" s="165"/>
      <c r="Z15" s="165"/>
      <c r="AA15" s="166"/>
      <c r="AB15" s="167"/>
    </row>
    <row r="16" spans="1:28" ht="30" customHeight="1">
      <c r="A16" s="45" t="s">
        <v>1</v>
      </c>
      <c r="B16" s="45" t="s">
        <v>2</v>
      </c>
      <c r="C16" s="172" t="s">
        <v>3</v>
      </c>
      <c r="D16" s="172"/>
      <c r="E16" s="172"/>
      <c r="F16" s="163"/>
      <c r="G16" s="165"/>
      <c r="H16" s="165"/>
      <c r="I16" s="165"/>
      <c r="J16" s="165"/>
      <c r="K16" s="165"/>
      <c r="L16" s="166"/>
      <c r="M16" s="168"/>
      <c r="P16" s="48" t="s">
        <v>1</v>
      </c>
      <c r="Q16" s="48" t="s">
        <v>2</v>
      </c>
      <c r="R16" s="172" t="s">
        <v>3</v>
      </c>
      <c r="S16" s="172"/>
      <c r="T16" s="172"/>
      <c r="U16" s="163"/>
      <c r="V16" s="165"/>
      <c r="W16" s="165"/>
      <c r="X16" s="165"/>
      <c r="Y16" s="165"/>
      <c r="Z16" s="165"/>
      <c r="AA16" s="166"/>
      <c r="AB16" s="168"/>
    </row>
    <row r="17" spans="1:28" ht="15.75">
      <c r="A17" s="43">
        <v>1</v>
      </c>
      <c r="B17" s="43">
        <f>GİRİŞ!B8</f>
        <v>47</v>
      </c>
      <c r="C17" s="156" t="str">
        <f>GİRİŞ!C8</f>
        <v xml:space="preserve">GÖKÇE GÖKMEN </v>
      </c>
      <c r="D17" s="157"/>
      <c r="E17" s="158"/>
      <c r="F17" s="34">
        <v>4</v>
      </c>
      <c r="G17" s="34">
        <v>4</v>
      </c>
      <c r="H17" s="34">
        <v>4</v>
      </c>
      <c r="I17" s="34">
        <v>4</v>
      </c>
      <c r="J17" s="34">
        <v>4</v>
      </c>
      <c r="K17" s="34">
        <v>4</v>
      </c>
      <c r="L17" s="35">
        <f>SUM(F17:K17)</f>
        <v>24</v>
      </c>
      <c r="M17" s="31">
        <f>ROUND((100*L17)/(24),(0))</f>
        <v>100</v>
      </c>
      <c r="P17" s="46">
        <v>1</v>
      </c>
      <c r="Q17" s="46">
        <f>GİRİŞ!B8</f>
        <v>47</v>
      </c>
      <c r="R17" s="156" t="str">
        <f>GİRİŞ!C8</f>
        <v xml:space="preserve">GÖKÇE GÖKMEN </v>
      </c>
      <c r="S17" s="157"/>
      <c r="T17" s="158"/>
      <c r="U17" s="34">
        <v>4</v>
      </c>
      <c r="V17" s="34">
        <v>4</v>
      </c>
      <c r="W17" s="34">
        <v>4</v>
      </c>
      <c r="X17" s="34">
        <v>4</v>
      </c>
      <c r="Y17" s="34">
        <v>4</v>
      </c>
      <c r="Z17" s="34">
        <v>4</v>
      </c>
      <c r="AA17" s="35">
        <f>SUM(U17:Z17)</f>
        <v>24</v>
      </c>
      <c r="AB17" s="49">
        <f>ROUND((100*AA17)/(24),(0))</f>
        <v>100</v>
      </c>
    </row>
    <row r="18" spans="1:28" ht="15.75">
      <c r="A18" s="43">
        <v>2</v>
      </c>
      <c r="B18" s="43">
        <f>GİRİŞ!B9</f>
        <v>49</v>
      </c>
      <c r="C18" s="156" t="str">
        <f>GİRİŞ!C9</f>
        <v>N.OKYANUS DOĞAN</v>
      </c>
      <c r="D18" s="157"/>
      <c r="E18" s="158"/>
      <c r="F18" s="34">
        <v>2</v>
      </c>
      <c r="G18" s="34">
        <v>2</v>
      </c>
      <c r="H18" s="34">
        <v>2</v>
      </c>
      <c r="I18" s="34">
        <v>3</v>
      </c>
      <c r="J18" s="34">
        <v>3</v>
      </c>
      <c r="K18" s="34">
        <v>3</v>
      </c>
      <c r="L18" s="35">
        <f t="shared" ref="L18:L46" si="0">SUM(F18:K18)</f>
        <v>15</v>
      </c>
      <c r="M18" s="31">
        <f t="shared" ref="M18:M46" si="1">ROUND((100*L18)/(24),(0))</f>
        <v>63</v>
      </c>
      <c r="P18" s="46">
        <v>2</v>
      </c>
      <c r="Q18" s="46">
        <f>GİRİŞ!B9</f>
        <v>49</v>
      </c>
      <c r="R18" s="156" t="str">
        <f>GİRİŞ!C9</f>
        <v>N.OKYANUS DOĞAN</v>
      </c>
      <c r="S18" s="157"/>
      <c r="T18" s="158"/>
      <c r="U18" s="34">
        <v>2</v>
      </c>
      <c r="V18" s="34">
        <v>2</v>
      </c>
      <c r="W18" s="34">
        <v>2</v>
      </c>
      <c r="X18" s="34">
        <v>3</v>
      </c>
      <c r="Y18" s="34">
        <v>3</v>
      </c>
      <c r="Z18" s="34">
        <v>3</v>
      </c>
      <c r="AA18" s="35">
        <f t="shared" ref="AA18:AA46" si="2">SUM(U18:Z18)</f>
        <v>15</v>
      </c>
      <c r="AB18" s="49">
        <f t="shared" ref="AB18:AB46" si="3">ROUND((100*AA18)/(24),(0))</f>
        <v>63</v>
      </c>
    </row>
    <row r="19" spans="1:28" ht="15.75">
      <c r="A19" s="43">
        <v>3</v>
      </c>
      <c r="B19" s="43">
        <f>GİRİŞ!B10</f>
        <v>50</v>
      </c>
      <c r="C19" s="156" t="str">
        <f>GİRİŞ!C10</f>
        <v>SAMİ ERDEM</v>
      </c>
      <c r="D19" s="157"/>
      <c r="E19" s="158"/>
      <c r="F19" s="34"/>
      <c r="G19" s="34"/>
      <c r="H19" s="34"/>
      <c r="I19" s="34"/>
      <c r="J19" s="34"/>
      <c r="K19" s="34"/>
      <c r="L19" s="35">
        <f t="shared" si="0"/>
        <v>0</v>
      </c>
      <c r="M19" s="31">
        <f t="shared" si="1"/>
        <v>0</v>
      </c>
      <c r="P19" s="46">
        <v>3</v>
      </c>
      <c r="Q19" s="46">
        <f>GİRİŞ!B10</f>
        <v>50</v>
      </c>
      <c r="R19" s="156" t="str">
        <f>GİRİŞ!C10</f>
        <v>SAMİ ERDEM</v>
      </c>
      <c r="S19" s="157"/>
      <c r="T19" s="158"/>
      <c r="U19" s="34"/>
      <c r="V19" s="34"/>
      <c r="W19" s="34"/>
      <c r="X19" s="34"/>
      <c r="Y19" s="34"/>
      <c r="Z19" s="34"/>
      <c r="AA19" s="35">
        <f t="shared" si="2"/>
        <v>0</v>
      </c>
      <c r="AB19" s="49">
        <f t="shared" si="3"/>
        <v>0</v>
      </c>
    </row>
    <row r="20" spans="1:28" ht="15.75">
      <c r="A20" s="43">
        <v>4</v>
      </c>
      <c r="B20" s="43">
        <f>GİRİŞ!B11</f>
        <v>51</v>
      </c>
      <c r="C20" s="156" t="str">
        <f>GİRİŞ!C11</f>
        <v>TUANA GULAK</v>
      </c>
      <c r="D20" s="157"/>
      <c r="E20" s="158"/>
      <c r="F20" s="34"/>
      <c r="G20" s="34"/>
      <c r="H20" s="34"/>
      <c r="I20" s="34"/>
      <c r="J20" s="34"/>
      <c r="K20" s="34"/>
      <c r="L20" s="35">
        <f t="shared" si="0"/>
        <v>0</v>
      </c>
      <c r="M20" s="31">
        <f t="shared" si="1"/>
        <v>0</v>
      </c>
      <c r="P20" s="46">
        <v>4</v>
      </c>
      <c r="Q20" s="46">
        <f>GİRİŞ!B11</f>
        <v>51</v>
      </c>
      <c r="R20" s="156" t="str">
        <f>GİRİŞ!C11</f>
        <v>TUANA GULAK</v>
      </c>
      <c r="S20" s="157"/>
      <c r="T20" s="158"/>
      <c r="U20" s="34"/>
      <c r="V20" s="34"/>
      <c r="W20" s="34"/>
      <c r="X20" s="34"/>
      <c r="Y20" s="34"/>
      <c r="Z20" s="34"/>
      <c r="AA20" s="35">
        <f t="shared" si="2"/>
        <v>0</v>
      </c>
      <c r="AB20" s="49">
        <f t="shared" si="3"/>
        <v>0</v>
      </c>
    </row>
    <row r="21" spans="1:28" ht="15.75">
      <c r="A21" s="43">
        <v>5</v>
      </c>
      <c r="B21" s="43">
        <f>GİRİŞ!B12</f>
        <v>52</v>
      </c>
      <c r="C21" s="156" t="str">
        <f>GİRİŞ!C12</f>
        <v>ALEYDA VERA ÇETİNER</v>
      </c>
      <c r="D21" s="157"/>
      <c r="E21" s="158"/>
      <c r="F21" s="34"/>
      <c r="G21" s="34"/>
      <c r="H21" s="34"/>
      <c r="I21" s="34"/>
      <c r="J21" s="34"/>
      <c r="K21" s="34"/>
      <c r="L21" s="35">
        <f t="shared" si="0"/>
        <v>0</v>
      </c>
      <c r="M21" s="31">
        <f t="shared" si="1"/>
        <v>0</v>
      </c>
      <c r="P21" s="46">
        <v>5</v>
      </c>
      <c r="Q21" s="46">
        <f>GİRİŞ!B12</f>
        <v>52</v>
      </c>
      <c r="R21" s="156" t="str">
        <f>GİRİŞ!C12</f>
        <v>ALEYDA VERA ÇETİNER</v>
      </c>
      <c r="S21" s="157"/>
      <c r="T21" s="158"/>
      <c r="U21" s="34"/>
      <c r="V21" s="34"/>
      <c r="W21" s="34"/>
      <c r="X21" s="34"/>
      <c r="Y21" s="34"/>
      <c r="Z21" s="34"/>
      <c r="AA21" s="35">
        <f t="shared" si="2"/>
        <v>0</v>
      </c>
      <c r="AB21" s="49">
        <f t="shared" si="3"/>
        <v>0</v>
      </c>
    </row>
    <row r="22" spans="1:28" ht="15.75">
      <c r="A22" s="43">
        <v>6</v>
      </c>
      <c r="B22" s="43">
        <f>GİRİŞ!B13</f>
        <v>55</v>
      </c>
      <c r="C22" s="156" t="str">
        <f>GİRİŞ!C13</f>
        <v>ATAKAN TEKİN</v>
      </c>
      <c r="D22" s="157"/>
      <c r="E22" s="158"/>
      <c r="F22" s="34"/>
      <c r="G22" s="34"/>
      <c r="H22" s="34"/>
      <c r="I22" s="34"/>
      <c r="J22" s="34"/>
      <c r="K22" s="34"/>
      <c r="L22" s="35">
        <f t="shared" si="0"/>
        <v>0</v>
      </c>
      <c r="M22" s="31">
        <f t="shared" si="1"/>
        <v>0</v>
      </c>
      <c r="P22" s="46">
        <v>6</v>
      </c>
      <c r="Q22" s="46">
        <f>GİRİŞ!B13</f>
        <v>55</v>
      </c>
      <c r="R22" s="156" t="str">
        <f>GİRİŞ!C13</f>
        <v>ATAKAN TEKİN</v>
      </c>
      <c r="S22" s="157"/>
      <c r="T22" s="158"/>
      <c r="U22" s="34"/>
      <c r="V22" s="34"/>
      <c r="W22" s="34"/>
      <c r="X22" s="34"/>
      <c r="Y22" s="34"/>
      <c r="Z22" s="34"/>
      <c r="AA22" s="35">
        <f t="shared" si="2"/>
        <v>0</v>
      </c>
      <c r="AB22" s="49">
        <f t="shared" si="3"/>
        <v>0</v>
      </c>
    </row>
    <row r="23" spans="1:28" ht="15.75">
      <c r="A23" s="43">
        <v>7</v>
      </c>
      <c r="B23" s="43">
        <f>GİRİŞ!B14</f>
        <v>56</v>
      </c>
      <c r="C23" s="156" t="str">
        <f>GİRİŞ!C14</f>
        <v xml:space="preserve">ALİ BAT </v>
      </c>
      <c r="D23" s="157"/>
      <c r="E23" s="158"/>
      <c r="F23" s="34"/>
      <c r="G23" s="34"/>
      <c r="H23" s="34"/>
      <c r="I23" s="34"/>
      <c r="J23" s="34"/>
      <c r="K23" s="34"/>
      <c r="L23" s="35">
        <f t="shared" si="0"/>
        <v>0</v>
      </c>
      <c r="M23" s="31">
        <f t="shared" si="1"/>
        <v>0</v>
      </c>
      <c r="P23" s="46">
        <v>7</v>
      </c>
      <c r="Q23" s="46">
        <f>GİRİŞ!B14</f>
        <v>56</v>
      </c>
      <c r="R23" s="156" t="str">
        <f>GİRİŞ!C14</f>
        <v xml:space="preserve">ALİ BAT </v>
      </c>
      <c r="S23" s="157"/>
      <c r="T23" s="158"/>
      <c r="U23" s="34"/>
      <c r="V23" s="34"/>
      <c r="W23" s="34"/>
      <c r="X23" s="34"/>
      <c r="Y23" s="34"/>
      <c r="Z23" s="34"/>
      <c r="AA23" s="35">
        <f t="shared" si="2"/>
        <v>0</v>
      </c>
      <c r="AB23" s="49">
        <f t="shared" si="3"/>
        <v>0</v>
      </c>
    </row>
    <row r="24" spans="1:28" ht="15.75">
      <c r="A24" s="43">
        <v>8</v>
      </c>
      <c r="B24" s="43">
        <f>GİRİŞ!B15</f>
        <v>60</v>
      </c>
      <c r="C24" s="156" t="str">
        <f>GİRİŞ!C15</f>
        <v>DAMLA TİTİZOĞLU</v>
      </c>
      <c r="D24" s="157"/>
      <c r="E24" s="158"/>
      <c r="F24" s="34"/>
      <c r="G24" s="34"/>
      <c r="H24" s="34"/>
      <c r="I24" s="34"/>
      <c r="J24" s="34"/>
      <c r="K24" s="34"/>
      <c r="L24" s="35">
        <f t="shared" si="0"/>
        <v>0</v>
      </c>
      <c r="M24" s="31">
        <f t="shared" si="1"/>
        <v>0</v>
      </c>
      <c r="P24" s="46">
        <v>8</v>
      </c>
      <c r="Q24" s="46">
        <f>GİRİŞ!B15</f>
        <v>60</v>
      </c>
      <c r="R24" s="156" t="str">
        <f>GİRİŞ!C15</f>
        <v>DAMLA TİTİZOĞLU</v>
      </c>
      <c r="S24" s="157"/>
      <c r="T24" s="158"/>
      <c r="U24" s="34"/>
      <c r="V24" s="34"/>
      <c r="W24" s="34"/>
      <c r="X24" s="34"/>
      <c r="Y24" s="34"/>
      <c r="Z24" s="34"/>
      <c r="AA24" s="35">
        <f t="shared" si="2"/>
        <v>0</v>
      </c>
      <c r="AB24" s="49">
        <f t="shared" si="3"/>
        <v>0</v>
      </c>
    </row>
    <row r="25" spans="1:28" ht="15.75">
      <c r="A25" s="43">
        <v>9</v>
      </c>
      <c r="B25" s="43">
        <f>GİRİŞ!B16</f>
        <v>64</v>
      </c>
      <c r="C25" s="156" t="str">
        <f>GİRİŞ!C16</f>
        <v>İPEK SU ERDOĞAN</v>
      </c>
      <c r="D25" s="157"/>
      <c r="E25" s="158"/>
      <c r="F25" s="34"/>
      <c r="G25" s="34"/>
      <c r="H25" s="34"/>
      <c r="I25" s="34"/>
      <c r="J25" s="34"/>
      <c r="K25" s="34"/>
      <c r="L25" s="35">
        <f t="shared" si="0"/>
        <v>0</v>
      </c>
      <c r="M25" s="31">
        <f t="shared" si="1"/>
        <v>0</v>
      </c>
      <c r="P25" s="46">
        <v>9</v>
      </c>
      <c r="Q25" s="46">
        <f>GİRİŞ!B16</f>
        <v>64</v>
      </c>
      <c r="R25" s="156" t="str">
        <f>GİRİŞ!C16</f>
        <v>İPEK SU ERDOĞAN</v>
      </c>
      <c r="S25" s="157"/>
      <c r="T25" s="158"/>
      <c r="U25" s="34"/>
      <c r="V25" s="34"/>
      <c r="W25" s="34"/>
      <c r="X25" s="34"/>
      <c r="Y25" s="34"/>
      <c r="Z25" s="34"/>
      <c r="AA25" s="35">
        <f t="shared" si="2"/>
        <v>0</v>
      </c>
      <c r="AB25" s="49">
        <f t="shared" si="3"/>
        <v>0</v>
      </c>
    </row>
    <row r="26" spans="1:28" ht="15.75">
      <c r="A26" s="43">
        <v>10</v>
      </c>
      <c r="B26" s="43">
        <f>GİRİŞ!B17</f>
        <v>70</v>
      </c>
      <c r="C26" s="156" t="str">
        <f>GİRİŞ!C17</f>
        <v>Y. OYA ERDOĞAN</v>
      </c>
      <c r="D26" s="157"/>
      <c r="E26" s="158"/>
      <c r="F26" s="34"/>
      <c r="G26" s="34"/>
      <c r="H26" s="34"/>
      <c r="I26" s="34"/>
      <c r="J26" s="34"/>
      <c r="K26" s="34"/>
      <c r="L26" s="35">
        <f t="shared" si="0"/>
        <v>0</v>
      </c>
      <c r="M26" s="31">
        <f t="shared" si="1"/>
        <v>0</v>
      </c>
      <c r="P26" s="46">
        <v>10</v>
      </c>
      <c r="Q26" s="46">
        <f>GİRİŞ!B17</f>
        <v>70</v>
      </c>
      <c r="R26" s="156" t="str">
        <f>GİRİŞ!C17</f>
        <v>Y. OYA ERDOĞAN</v>
      </c>
      <c r="S26" s="157"/>
      <c r="T26" s="158"/>
      <c r="U26" s="34"/>
      <c r="V26" s="34"/>
      <c r="W26" s="34"/>
      <c r="X26" s="34"/>
      <c r="Y26" s="34"/>
      <c r="Z26" s="34"/>
      <c r="AA26" s="35">
        <f t="shared" si="2"/>
        <v>0</v>
      </c>
      <c r="AB26" s="49">
        <f t="shared" si="3"/>
        <v>0</v>
      </c>
    </row>
    <row r="27" spans="1:28" ht="15.75">
      <c r="A27" s="43">
        <v>11</v>
      </c>
      <c r="B27" s="43">
        <f>GİRİŞ!B18</f>
        <v>76</v>
      </c>
      <c r="C27" s="156" t="str">
        <f>GİRİŞ!C18</f>
        <v>ONUR BİRCAN</v>
      </c>
      <c r="D27" s="157"/>
      <c r="E27" s="158"/>
      <c r="F27" s="34"/>
      <c r="G27" s="34"/>
      <c r="H27" s="34"/>
      <c r="I27" s="34"/>
      <c r="J27" s="34"/>
      <c r="K27" s="34"/>
      <c r="L27" s="35">
        <f t="shared" si="0"/>
        <v>0</v>
      </c>
      <c r="M27" s="31">
        <f t="shared" si="1"/>
        <v>0</v>
      </c>
      <c r="P27" s="46">
        <v>11</v>
      </c>
      <c r="Q27" s="46">
        <f>GİRİŞ!B18</f>
        <v>76</v>
      </c>
      <c r="R27" s="156" t="str">
        <f>GİRİŞ!C18</f>
        <v>ONUR BİRCAN</v>
      </c>
      <c r="S27" s="157"/>
      <c r="T27" s="158"/>
      <c r="U27" s="34"/>
      <c r="V27" s="34"/>
      <c r="W27" s="34"/>
      <c r="X27" s="34"/>
      <c r="Y27" s="34"/>
      <c r="Z27" s="34"/>
      <c r="AA27" s="35">
        <f t="shared" si="2"/>
        <v>0</v>
      </c>
      <c r="AB27" s="49">
        <f t="shared" si="3"/>
        <v>0</v>
      </c>
    </row>
    <row r="28" spans="1:28" ht="15.75">
      <c r="A28" s="43">
        <v>12</v>
      </c>
      <c r="B28" s="43">
        <f>GİRİŞ!B19</f>
        <v>81</v>
      </c>
      <c r="C28" s="156" t="str">
        <f>GİRİŞ!C19</f>
        <v>OZAN DALDAL</v>
      </c>
      <c r="D28" s="157"/>
      <c r="E28" s="158"/>
      <c r="F28" s="34"/>
      <c r="G28" s="34"/>
      <c r="H28" s="34"/>
      <c r="I28" s="34"/>
      <c r="J28" s="34"/>
      <c r="K28" s="34"/>
      <c r="L28" s="35">
        <f t="shared" si="0"/>
        <v>0</v>
      </c>
      <c r="M28" s="31">
        <f t="shared" si="1"/>
        <v>0</v>
      </c>
      <c r="P28" s="46">
        <v>12</v>
      </c>
      <c r="Q28" s="46">
        <f>GİRİŞ!B19</f>
        <v>81</v>
      </c>
      <c r="R28" s="156" t="str">
        <f>GİRİŞ!C19</f>
        <v>OZAN DALDAL</v>
      </c>
      <c r="S28" s="157"/>
      <c r="T28" s="158"/>
      <c r="U28" s="34"/>
      <c r="V28" s="34"/>
      <c r="W28" s="34"/>
      <c r="X28" s="34"/>
      <c r="Y28" s="34"/>
      <c r="Z28" s="34"/>
      <c r="AA28" s="35">
        <f t="shared" si="2"/>
        <v>0</v>
      </c>
      <c r="AB28" s="49">
        <f t="shared" si="3"/>
        <v>0</v>
      </c>
    </row>
    <row r="29" spans="1:28" ht="15.75">
      <c r="A29" s="43">
        <v>13</v>
      </c>
      <c r="B29" s="43">
        <f>GİRİŞ!B20</f>
        <v>84</v>
      </c>
      <c r="C29" s="156" t="str">
        <f>GİRİŞ!C20</f>
        <v>ARAS YILDIRIM</v>
      </c>
      <c r="D29" s="157"/>
      <c r="E29" s="158"/>
      <c r="F29" s="34"/>
      <c r="G29" s="34"/>
      <c r="H29" s="34"/>
      <c r="I29" s="34"/>
      <c r="J29" s="34"/>
      <c r="K29" s="34"/>
      <c r="L29" s="35">
        <f t="shared" si="0"/>
        <v>0</v>
      </c>
      <c r="M29" s="31">
        <f t="shared" si="1"/>
        <v>0</v>
      </c>
      <c r="P29" s="46">
        <v>13</v>
      </c>
      <c r="Q29" s="46">
        <f>GİRİŞ!B20</f>
        <v>84</v>
      </c>
      <c r="R29" s="156" t="str">
        <f>GİRİŞ!C20</f>
        <v>ARAS YILDIRIM</v>
      </c>
      <c r="S29" s="157"/>
      <c r="T29" s="158"/>
      <c r="U29" s="34"/>
      <c r="V29" s="34"/>
      <c r="W29" s="34"/>
      <c r="X29" s="34"/>
      <c r="Y29" s="34"/>
      <c r="Z29" s="34"/>
      <c r="AA29" s="35">
        <f t="shared" si="2"/>
        <v>0</v>
      </c>
      <c r="AB29" s="49">
        <f t="shared" si="3"/>
        <v>0</v>
      </c>
    </row>
    <row r="30" spans="1:28" ht="15.75">
      <c r="A30" s="43">
        <v>14</v>
      </c>
      <c r="B30" s="43">
        <f>GİRİŞ!B21</f>
        <v>88</v>
      </c>
      <c r="C30" s="156" t="str">
        <f>GİRİŞ!C21</f>
        <v>EKİN BİNGÖLBALI</v>
      </c>
      <c r="D30" s="157"/>
      <c r="E30" s="158"/>
      <c r="F30" s="34"/>
      <c r="G30" s="34"/>
      <c r="H30" s="34"/>
      <c r="I30" s="34"/>
      <c r="J30" s="34"/>
      <c r="K30" s="34"/>
      <c r="L30" s="35">
        <f t="shared" si="0"/>
        <v>0</v>
      </c>
      <c r="M30" s="31">
        <f t="shared" si="1"/>
        <v>0</v>
      </c>
      <c r="P30" s="46">
        <v>14</v>
      </c>
      <c r="Q30" s="46">
        <f>GİRİŞ!B21</f>
        <v>88</v>
      </c>
      <c r="R30" s="156" t="str">
        <f>GİRİŞ!C21</f>
        <v>EKİN BİNGÖLBALI</v>
      </c>
      <c r="S30" s="157"/>
      <c r="T30" s="158"/>
      <c r="U30" s="34"/>
      <c r="V30" s="34"/>
      <c r="W30" s="34"/>
      <c r="X30" s="34"/>
      <c r="Y30" s="34"/>
      <c r="Z30" s="34"/>
      <c r="AA30" s="35">
        <f t="shared" si="2"/>
        <v>0</v>
      </c>
      <c r="AB30" s="49">
        <f t="shared" si="3"/>
        <v>0</v>
      </c>
    </row>
    <row r="31" spans="1:28" ht="15.75">
      <c r="A31" s="43">
        <v>15</v>
      </c>
      <c r="B31" s="43">
        <f>GİRİŞ!B22</f>
        <v>153</v>
      </c>
      <c r="C31" s="156" t="str">
        <f>GİRİŞ!C22</f>
        <v>ÖMER SAİD BAYRAM</v>
      </c>
      <c r="D31" s="157"/>
      <c r="E31" s="158"/>
      <c r="F31" s="34">
        <v>3</v>
      </c>
      <c r="G31" s="34">
        <v>2</v>
      </c>
      <c r="H31" s="34">
        <v>4</v>
      </c>
      <c r="I31" s="34">
        <v>2</v>
      </c>
      <c r="J31" s="34">
        <v>4</v>
      </c>
      <c r="K31" s="34">
        <v>4</v>
      </c>
      <c r="L31" s="35">
        <f t="shared" si="0"/>
        <v>19</v>
      </c>
      <c r="M31" s="31">
        <f t="shared" si="1"/>
        <v>79</v>
      </c>
      <c r="P31" s="46">
        <v>15</v>
      </c>
      <c r="Q31" s="46">
        <f>GİRİŞ!B22</f>
        <v>153</v>
      </c>
      <c r="R31" s="156" t="str">
        <f>GİRİŞ!C22</f>
        <v>ÖMER SAİD BAYRAM</v>
      </c>
      <c r="S31" s="157"/>
      <c r="T31" s="158"/>
      <c r="U31" s="34">
        <v>3</v>
      </c>
      <c r="V31" s="34">
        <v>2</v>
      </c>
      <c r="W31" s="34">
        <v>4</v>
      </c>
      <c r="X31" s="34">
        <v>2</v>
      </c>
      <c r="Y31" s="34">
        <v>4</v>
      </c>
      <c r="Z31" s="34">
        <v>4</v>
      </c>
      <c r="AA31" s="35">
        <f t="shared" si="2"/>
        <v>19</v>
      </c>
      <c r="AB31" s="49">
        <f t="shared" si="3"/>
        <v>79</v>
      </c>
    </row>
    <row r="32" spans="1:28" ht="15.75">
      <c r="A32" s="43">
        <v>16</v>
      </c>
      <c r="B32" s="43">
        <f>GİRİŞ!B23</f>
        <v>446</v>
      </c>
      <c r="C32" s="156" t="str">
        <f>GİRİŞ!C23</f>
        <v>TAHA YİĞİT DENİZ</v>
      </c>
      <c r="D32" s="157"/>
      <c r="E32" s="158"/>
      <c r="F32" s="34"/>
      <c r="G32" s="34"/>
      <c r="H32" s="34"/>
      <c r="I32" s="34"/>
      <c r="J32" s="34"/>
      <c r="K32" s="34"/>
      <c r="L32" s="35">
        <f t="shared" si="0"/>
        <v>0</v>
      </c>
      <c r="M32" s="31">
        <f t="shared" si="1"/>
        <v>0</v>
      </c>
      <c r="P32" s="46">
        <v>16</v>
      </c>
      <c r="Q32" s="46">
        <f>GİRİŞ!B23</f>
        <v>446</v>
      </c>
      <c r="R32" s="156" t="str">
        <f>GİRİŞ!C23</f>
        <v>TAHA YİĞİT DENİZ</v>
      </c>
      <c r="S32" s="157"/>
      <c r="T32" s="158"/>
      <c r="U32" s="34"/>
      <c r="V32" s="34"/>
      <c r="W32" s="34"/>
      <c r="X32" s="34"/>
      <c r="Y32" s="34"/>
      <c r="Z32" s="34"/>
      <c r="AA32" s="35">
        <f t="shared" si="2"/>
        <v>0</v>
      </c>
      <c r="AB32" s="49">
        <f t="shared" si="3"/>
        <v>0</v>
      </c>
    </row>
    <row r="33" spans="1:28" ht="15.75">
      <c r="A33" s="43">
        <v>17</v>
      </c>
      <c r="B33" s="43">
        <f>GİRİŞ!B24</f>
        <v>0</v>
      </c>
      <c r="C33" s="156">
        <f>GİRİŞ!C24</f>
        <v>0</v>
      </c>
      <c r="D33" s="157"/>
      <c r="E33" s="158"/>
      <c r="F33" s="34"/>
      <c r="G33" s="34"/>
      <c r="H33" s="34"/>
      <c r="I33" s="34"/>
      <c r="J33" s="34"/>
      <c r="K33" s="34"/>
      <c r="L33" s="35">
        <f t="shared" si="0"/>
        <v>0</v>
      </c>
      <c r="M33" s="31">
        <f t="shared" si="1"/>
        <v>0</v>
      </c>
      <c r="P33" s="46">
        <v>17</v>
      </c>
      <c r="Q33" s="46">
        <f>GİRİŞ!B24</f>
        <v>0</v>
      </c>
      <c r="R33" s="156">
        <f>GİRİŞ!C24</f>
        <v>0</v>
      </c>
      <c r="S33" s="157"/>
      <c r="T33" s="158"/>
      <c r="U33" s="34"/>
      <c r="V33" s="34"/>
      <c r="W33" s="34"/>
      <c r="X33" s="34"/>
      <c r="Y33" s="34"/>
      <c r="Z33" s="34"/>
      <c r="AA33" s="35">
        <f t="shared" si="2"/>
        <v>0</v>
      </c>
      <c r="AB33" s="49">
        <f t="shared" si="3"/>
        <v>0</v>
      </c>
    </row>
    <row r="34" spans="1:28" ht="15.75">
      <c r="A34" s="43">
        <v>18</v>
      </c>
      <c r="B34" s="43">
        <f>GİRİŞ!B25</f>
        <v>0</v>
      </c>
      <c r="C34" s="156">
        <f>GİRİŞ!C25</f>
        <v>0</v>
      </c>
      <c r="D34" s="157"/>
      <c r="E34" s="158"/>
      <c r="F34" s="34"/>
      <c r="G34" s="34"/>
      <c r="H34" s="34"/>
      <c r="I34" s="34"/>
      <c r="J34" s="34"/>
      <c r="K34" s="34"/>
      <c r="L34" s="35">
        <f t="shared" si="0"/>
        <v>0</v>
      </c>
      <c r="M34" s="31">
        <f t="shared" si="1"/>
        <v>0</v>
      </c>
      <c r="P34" s="46">
        <v>18</v>
      </c>
      <c r="Q34" s="46">
        <f>GİRİŞ!B25</f>
        <v>0</v>
      </c>
      <c r="R34" s="156">
        <f>GİRİŞ!C25</f>
        <v>0</v>
      </c>
      <c r="S34" s="157"/>
      <c r="T34" s="158"/>
      <c r="U34" s="34"/>
      <c r="V34" s="34"/>
      <c r="W34" s="34"/>
      <c r="X34" s="34"/>
      <c r="Y34" s="34"/>
      <c r="Z34" s="34"/>
      <c r="AA34" s="35">
        <f t="shared" si="2"/>
        <v>0</v>
      </c>
      <c r="AB34" s="49">
        <f t="shared" si="3"/>
        <v>0</v>
      </c>
    </row>
    <row r="35" spans="1:28" ht="15.75">
      <c r="A35" s="43">
        <v>19</v>
      </c>
      <c r="B35" s="43">
        <f>GİRİŞ!B26</f>
        <v>0</v>
      </c>
      <c r="C35" s="156">
        <f>GİRİŞ!C26</f>
        <v>0</v>
      </c>
      <c r="D35" s="157"/>
      <c r="E35" s="158"/>
      <c r="F35" s="34"/>
      <c r="G35" s="34"/>
      <c r="H35" s="34"/>
      <c r="I35" s="34"/>
      <c r="J35" s="34"/>
      <c r="K35" s="34"/>
      <c r="L35" s="35">
        <f t="shared" si="0"/>
        <v>0</v>
      </c>
      <c r="M35" s="31">
        <f t="shared" si="1"/>
        <v>0</v>
      </c>
      <c r="P35" s="46">
        <v>19</v>
      </c>
      <c r="Q35" s="46">
        <f>GİRİŞ!B26</f>
        <v>0</v>
      </c>
      <c r="R35" s="156">
        <f>GİRİŞ!C26</f>
        <v>0</v>
      </c>
      <c r="S35" s="157"/>
      <c r="T35" s="158"/>
      <c r="U35" s="34"/>
      <c r="V35" s="34"/>
      <c r="W35" s="34"/>
      <c r="X35" s="34"/>
      <c r="Y35" s="34"/>
      <c r="Z35" s="34"/>
      <c r="AA35" s="35">
        <f t="shared" si="2"/>
        <v>0</v>
      </c>
      <c r="AB35" s="49">
        <f t="shared" si="3"/>
        <v>0</v>
      </c>
    </row>
    <row r="36" spans="1:28" ht="15.75">
      <c r="A36" s="43">
        <v>20</v>
      </c>
      <c r="B36" s="43">
        <f>GİRİŞ!B27</f>
        <v>0</v>
      </c>
      <c r="C36" s="156">
        <f>GİRİŞ!C27</f>
        <v>0</v>
      </c>
      <c r="D36" s="157"/>
      <c r="E36" s="158"/>
      <c r="F36" s="34"/>
      <c r="G36" s="34"/>
      <c r="H36" s="34"/>
      <c r="I36" s="34"/>
      <c r="J36" s="34"/>
      <c r="K36" s="34"/>
      <c r="L36" s="35">
        <f t="shared" si="0"/>
        <v>0</v>
      </c>
      <c r="M36" s="31">
        <f t="shared" si="1"/>
        <v>0</v>
      </c>
      <c r="P36" s="46">
        <v>20</v>
      </c>
      <c r="Q36" s="46">
        <f>GİRİŞ!B27</f>
        <v>0</v>
      </c>
      <c r="R36" s="156">
        <f>GİRİŞ!C27</f>
        <v>0</v>
      </c>
      <c r="S36" s="157"/>
      <c r="T36" s="158"/>
      <c r="U36" s="34"/>
      <c r="V36" s="34"/>
      <c r="W36" s="34"/>
      <c r="X36" s="34"/>
      <c r="Y36" s="34"/>
      <c r="Z36" s="34"/>
      <c r="AA36" s="35">
        <f t="shared" si="2"/>
        <v>0</v>
      </c>
      <c r="AB36" s="49">
        <f t="shared" si="3"/>
        <v>0</v>
      </c>
    </row>
    <row r="37" spans="1:28" ht="15.75">
      <c r="A37" s="43">
        <v>21</v>
      </c>
      <c r="B37" s="43">
        <f>GİRİŞ!B28</f>
        <v>0</v>
      </c>
      <c r="C37" s="156">
        <f>GİRİŞ!C28</f>
        <v>0</v>
      </c>
      <c r="D37" s="157"/>
      <c r="E37" s="158"/>
      <c r="F37" s="34"/>
      <c r="G37" s="34"/>
      <c r="H37" s="34"/>
      <c r="I37" s="34"/>
      <c r="J37" s="34"/>
      <c r="K37" s="34"/>
      <c r="L37" s="35">
        <f t="shared" si="0"/>
        <v>0</v>
      </c>
      <c r="M37" s="31">
        <f t="shared" si="1"/>
        <v>0</v>
      </c>
      <c r="P37" s="46">
        <v>21</v>
      </c>
      <c r="Q37" s="46">
        <f>GİRİŞ!B28</f>
        <v>0</v>
      </c>
      <c r="R37" s="156">
        <f>GİRİŞ!C28</f>
        <v>0</v>
      </c>
      <c r="S37" s="157"/>
      <c r="T37" s="158"/>
      <c r="U37" s="34"/>
      <c r="V37" s="34"/>
      <c r="W37" s="34"/>
      <c r="X37" s="34"/>
      <c r="Y37" s="34"/>
      <c r="Z37" s="34"/>
      <c r="AA37" s="35">
        <f t="shared" si="2"/>
        <v>0</v>
      </c>
      <c r="AB37" s="49">
        <f t="shared" si="3"/>
        <v>0</v>
      </c>
    </row>
    <row r="38" spans="1:28" ht="15.75">
      <c r="A38" s="43">
        <v>22</v>
      </c>
      <c r="B38" s="43">
        <f>GİRİŞ!B29</f>
        <v>0</v>
      </c>
      <c r="C38" s="156">
        <f>GİRİŞ!C29</f>
        <v>0</v>
      </c>
      <c r="D38" s="157"/>
      <c r="E38" s="158"/>
      <c r="F38" s="34"/>
      <c r="G38" s="34"/>
      <c r="H38" s="34"/>
      <c r="I38" s="34"/>
      <c r="J38" s="34"/>
      <c r="K38" s="34"/>
      <c r="L38" s="35">
        <f t="shared" si="0"/>
        <v>0</v>
      </c>
      <c r="M38" s="31">
        <f t="shared" si="1"/>
        <v>0</v>
      </c>
      <c r="P38" s="46">
        <v>22</v>
      </c>
      <c r="Q38" s="46">
        <f>GİRİŞ!B29</f>
        <v>0</v>
      </c>
      <c r="R38" s="156">
        <f>GİRİŞ!C29</f>
        <v>0</v>
      </c>
      <c r="S38" s="157"/>
      <c r="T38" s="158"/>
      <c r="U38" s="34"/>
      <c r="V38" s="34"/>
      <c r="W38" s="34"/>
      <c r="X38" s="34"/>
      <c r="Y38" s="34"/>
      <c r="Z38" s="34"/>
      <c r="AA38" s="35">
        <f t="shared" si="2"/>
        <v>0</v>
      </c>
      <c r="AB38" s="49">
        <f t="shared" si="3"/>
        <v>0</v>
      </c>
    </row>
    <row r="39" spans="1:28" ht="15.75">
      <c r="A39" s="43">
        <v>23</v>
      </c>
      <c r="B39" s="43">
        <f>GİRİŞ!B30</f>
        <v>0</v>
      </c>
      <c r="C39" s="156">
        <f>GİRİŞ!C30</f>
        <v>0</v>
      </c>
      <c r="D39" s="157"/>
      <c r="E39" s="158"/>
      <c r="F39" s="34"/>
      <c r="G39" s="34"/>
      <c r="H39" s="34"/>
      <c r="I39" s="34"/>
      <c r="J39" s="34"/>
      <c r="K39" s="34"/>
      <c r="L39" s="35">
        <f t="shared" si="0"/>
        <v>0</v>
      </c>
      <c r="M39" s="31">
        <f t="shared" si="1"/>
        <v>0</v>
      </c>
      <c r="P39" s="46">
        <v>23</v>
      </c>
      <c r="Q39" s="46">
        <f>GİRİŞ!B30</f>
        <v>0</v>
      </c>
      <c r="R39" s="156">
        <f>GİRİŞ!C30</f>
        <v>0</v>
      </c>
      <c r="S39" s="157"/>
      <c r="T39" s="158"/>
      <c r="U39" s="34"/>
      <c r="V39" s="34"/>
      <c r="W39" s="34"/>
      <c r="X39" s="34"/>
      <c r="Y39" s="34"/>
      <c r="Z39" s="34"/>
      <c r="AA39" s="35">
        <f t="shared" si="2"/>
        <v>0</v>
      </c>
      <c r="AB39" s="49">
        <f t="shared" si="3"/>
        <v>0</v>
      </c>
    </row>
    <row r="40" spans="1:28" ht="15.75">
      <c r="A40" s="43">
        <v>24</v>
      </c>
      <c r="B40" s="43">
        <f>GİRİŞ!B31</f>
        <v>0</v>
      </c>
      <c r="C40" s="156">
        <f>GİRİŞ!C31</f>
        <v>0</v>
      </c>
      <c r="D40" s="157"/>
      <c r="E40" s="158"/>
      <c r="F40" s="34"/>
      <c r="G40" s="34"/>
      <c r="H40" s="34"/>
      <c r="I40" s="34"/>
      <c r="J40" s="34"/>
      <c r="K40" s="34"/>
      <c r="L40" s="35">
        <f t="shared" si="0"/>
        <v>0</v>
      </c>
      <c r="M40" s="31">
        <f t="shared" si="1"/>
        <v>0</v>
      </c>
      <c r="P40" s="46">
        <v>24</v>
      </c>
      <c r="Q40" s="46">
        <f>GİRİŞ!B31</f>
        <v>0</v>
      </c>
      <c r="R40" s="156">
        <f>GİRİŞ!C31</f>
        <v>0</v>
      </c>
      <c r="S40" s="157"/>
      <c r="T40" s="158"/>
      <c r="U40" s="34"/>
      <c r="V40" s="34"/>
      <c r="W40" s="34"/>
      <c r="X40" s="34"/>
      <c r="Y40" s="34"/>
      <c r="Z40" s="34"/>
      <c r="AA40" s="35">
        <f t="shared" si="2"/>
        <v>0</v>
      </c>
      <c r="AB40" s="49">
        <f t="shared" si="3"/>
        <v>0</v>
      </c>
    </row>
    <row r="41" spans="1:28" ht="15.75">
      <c r="A41" s="43">
        <v>25</v>
      </c>
      <c r="B41" s="43">
        <f>GİRİŞ!B32</f>
        <v>0</v>
      </c>
      <c r="C41" s="156">
        <f>GİRİŞ!C32</f>
        <v>0</v>
      </c>
      <c r="D41" s="157"/>
      <c r="E41" s="158"/>
      <c r="F41" s="34"/>
      <c r="G41" s="34"/>
      <c r="H41" s="34"/>
      <c r="I41" s="34"/>
      <c r="J41" s="34"/>
      <c r="K41" s="34"/>
      <c r="L41" s="35">
        <f t="shared" si="0"/>
        <v>0</v>
      </c>
      <c r="M41" s="31">
        <f t="shared" si="1"/>
        <v>0</v>
      </c>
      <c r="P41" s="46">
        <v>25</v>
      </c>
      <c r="Q41" s="46">
        <f>GİRİŞ!B32</f>
        <v>0</v>
      </c>
      <c r="R41" s="156">
        <f>GİRİŞ!C32</f>
        <v>0</v>
      </c>
      <c r="S41" s="157"/>
      <c r="T41" s="158"/>
      <c r="U41" s="34"/>
      <c r="V41" s="34"/>
      <c r="W41" s="34"/>
      <c r="X41" s="34"/>
      <c r="Y41" s="34"/>
      <c r="Z41" s="34"/>
      <c r="AA41" s="35">
        <f t="shared" si="2"/>
        <v>0</v>
      </c>
      <c r="AB41" s="49">
        <f t="shared" si="3"/>
        <v>0</v>
      </c>
    </row>
    <row r="42" spans="1:28" ht="15.75">
      <c r="A42" s="43">
        <v>26</v>
      </c>
      <c r="B42" s="43">
        <f>GİRİŞ!B33</f>
        <v>0</v>
      </c>
      <c r="C42" s="156">
        <f>GİRİŞ!C33</f>
        <v>0</v>
      </c>
      <c r="D42" s="157"/>
      <c r="E42" s="158"/>
      <c r="F42" s="34"/>
      <c r="G42" s="34"/>
      <c r="H42" s="34"/>
      <c r="I42" s="34"/>
      <c r="J42" s="34"/>
      <c r="K42" s="34"/>
      <c r="L42" s="35">
        <f t="shared" si="0"/>
        <v>0</v>
      </c>
      <c r="M42" s="31">
        <f t="shared" si="1"/>
        <v>0</v>
      </c>
      <c r="P42" s="46">
        <v>26</v>
      </c>
      <c r="Q42" s="46">
        <f>GİRİŞ!B33</f>
        <v>0</v>
      </c>
      <c r="R42" s="156">
        <f>GİRİŞ!C33</f>
        <v>0</v>
      </c>
      <c r="S42" s="157"/>
      <c r="T42" s="158"/>
      <c r="U42" s="34"/>
      <c r="V42" s="34"/>
      <c r="W42" s="34"/>
      <c r="X42" s="34"/>
      <c r="Y42" s="34"/>
      <c r="Z42" s="34"/>
      <c r="AA42" s="35">
        <f t="shared" si="2"/>
        <v>0</v>
      </c>
      <c r="AB42" s="49">
        <f t="shared" si="3"/>
        <v>0</v>
      </c>
    </row>
    <row r="43" spans="1:28" ht="15.75">
      <c r="A43" s="43">
        <v>27</v>
      </c>
      <c r="B43" s="43">
        <f>GİRİŞ!B34</f>
        <v>0</v>
      </c>
      <c r="C43" s="156">
        <f>GİRİŞ!C34</f>
        <v>0</v>
      </c>
      <c r="D43" s="157"/>
      <c r="E43" s="158"/>
      <c r="F43" s="34"/>
      <c r="G43" s="34"/>
      <c r="H43" s="34"/>
      <c r="I43" s="34"/>
      <c r="J43" s="34"/>
      <c r="K43" s="34"/>
      <c r="L43" s="35">
        <f t="shared" si="0"/>
        <v>0</v>
      </c>
      <c r="M43" s="31">
        <f t="shared" si="1"/>
        <v>0</v>
      </c>
      <c r="P43" s="46">
        <v>27</v>
      </c>
      <c r="Q43" s="46">
        <f>GİRİŞ!B34</f>
        <v>0</v>
      </c>
      <c r="R43" s="156">
        <f>GİRİŞ!C34</f>
        <v>0</v>
      </c>
      <c r="S43" s="157"/>
      <c r="T43" s="158"/>
      <c r="U43" s="34"/>
      <c r="V43" s="34"/>
      <c r="W43" s="34"/>
      <c r="X43" s="34"/>
      <c r="Y43" s="34"/>
      <c r="Z43" s="34"/>
      <c r="AA43" s="35">
        <f t="shared" si="2"/>
        <v>0</v>
      </c>
      <c r="AB43" s="49">
        <f t="shared" si="3"/>
        <v>0</v>
      </c>
    </row>
    <row r="44" spans="1:28" ht="15.75">
      <c r="A44" s="43">
        <v>28</v>
      </c>
      <c r="B44" s="43">
        <f>GİRİŞ!B35</f>
        <v>0</v>
      </c>
      <c r="C44" s="156">
        <f>GİRİŞ!C35</f>
        <v>0</v>
      </c>
      <c r="D44" s="157"/>
      <c r="E44" s="158"/>
      <c r="F44" s="31"/>
      <c r="G44" s="31"/>
      <c r="H44" s="31"/>
      <c r="I44" s="31"/>
      <c r="J44" s="31"/>
      <c r="K44" s="31"/>
      <c r="L44" s="35">
        <f t="shared" si="0"/>
        <v>0</v>
      </c>
      <c r="M44" s="31">
        <f t="shared" si="1"/>
        <v>0</v>
      </c>
      <c r="P44" s="46">
        <v>28</v>
      </c>
      <c r="Q44" s="46">
        <f>GİRİŞ!B35</f>
        <v>0</v>
      </c>
      <c r="R44" s="156">
        <f>GİRİŞ!C35</f>
        <v>0</v>
      </c>
      <c r="S44" s="157"/>
      <c r="T44" s="158"/>
      <c r="U44" s="49"/>
      <c r="V44" s="49"/>
      <c r="W44" s="49"/>
      <c r="X44" s="49"/>
      <c r="Y44" s="49"/>
      <c r="Z44" s="49"/>
      <c r="AA44" s="35">
        <f t="shared" si="2"/>
        <v>0</v>
      </c>
      <c r="AB44" s="49">
        <f t="shared" si="3"/>
        <v>0</v>
      </c>
    </row>
    <row r="45" spans="1:28" ht="15.75">
      <c r="A45" s="43">
        <v>29</v>
      </c>
      <c r="B45" s="43">
        <f>GİRİŞ!B36</f>
        <v>0</v>
      </c>
      <c r="C45" s="156">
        <f>GİRİŞ!C36</f>
        <v>0</v>
      </c>
      <c r="D45" s="157"/>
      <c r="E45" s="158"/>
      <c r="F45" s="31"/>
      <c r="G45" s="31"/>
      <c r="H45" s="31"/>
      <c r="I45" s="31"/>
      <c r="J45" s="31"/>
      <c r="K45" s="31"/>
      <c r="L45" s="35">
        <f t="shared" si="0"/>
        <v>0</v>
      </c>
      <c r="M45" s="31">
        <f t="shared" si="1"/>
        <v>0</v>
      </c>
      <c r="P45" s="46">
        <v>29</v>
      </c>
      <c r="Q45" s="46">
        <f>GİRİŞ!B36</f>
        <v>0</v>
      </c>
      <c r="R45" s="156">
        <f>GİRİŞ!C36</f>
        <v>0</v>
      </c>
      <c r="S45" s="157"/>
      <c r="T45" s="158"/>
      <c r="U45" s="49"/>
      <c r="V45" s="49"/>
      <c r="W45" s="49"/>
      <c r="X45" s="49"/>
      <c r="Y45" s="49"/>
      <c r="Z45" s="49"/>
      <c r="AA45" s="35">
        <f t="shared" si="2"/>
        <v>0</v>
      </c>
      <c r="AB45" s="49">
        <f t="shared" si="3"/>
        <v>0</v>
      </c>
    </row>
    <row r="46" spans="1:28" ht="15.75">
      <c r="A46" s="43">
        <v>30</v>
      </c>
      <c r="B46" s="43">
        <f>GİRİŞ!B37</f>
        <v>0</v>
      </c>
      <c r="C46" s="156" t="str">
        <f>GİRİŞ!C37</f>
        <v>MMMM</v>
      </c>
      <c r="D46" s="157"/>
      <c r="E46" s="158"/>
      <c r="F46" s="31"/>
      <c r="G46" s="31"/>
      <c r="H46" s="31"/>
      <c r="I46" s="31"/>
      <c r="J46" s="31"/>
      <c r="K46" s="31"/>
      <c r="L46" s="35">
        <f t="shared" si="0"/>
        <v>0</v>
      </c>
      <c r="M46" s="31">
        <f t="shared" si="1"/>
        <v>0</v>
      </c>
      <c r="P46" s="46">
        <v>30</v>
      </c>
      <c r="Q46" s="46">
        <f>GİRİŞ!B37</f>
        <v>0</v>
      </c>
      <c r="R46" s="156" t="str">
        <f>GİRİŞ!C37</f>
        <v>MMMM</v>
      </c>
      <c r="S46" s="157"/>
      <c r="T46" s="158"/>
      <c r="U46" s="49"/>
      <c r="V46" s="49"/>
      <c r="W46" s="49"/>
      <c r="X46" s="49"/>
      <c r="Y46" s="49"/>
      <c r="Z46" s="49"/>
      <c r="AA46" s="35">
        <f t="shared" si="2"/>
        <v>0</v>
      </c>
      <c r="AB46" s="49">
        <f t="shared" si="3"/>
        <v>0</v>
      </c>
    </row>
  </sheetData>
  <mergeCells count="86">
    <mergeCell ref="A1:M1"/>
    <mergeCell ref="R42:T42"/>
    <mergeCell ref="R43:T43"/>
    <mergeCell ref="R44:T44"/>
    <mergeCell ref="R45:T45"/>
    <mergeCell ref="R32:T32"/>
    <mergeCell ref="R33:T33"/>
    <mergeCell ref="R34:T34"/>
    <mergeCell ref="R35:T35"/>
    <mergeCell ref="R36:T36"/>
    <mergeCell ref="R27:T27"/>
    <mergeCell ref="R28:T28"/>
    <mergeCell ref="R29:T29"/>
    <mergeCell ref="R30:T30"/>
    <mergeCell ref="R31:T31"/>
    <mergeCell ref="R22:T22"/>
    <mergeCell ref="R46:T46"/>
    <mergeCell ref="R37:T37"/>
    <mergeCell ref="R38:T38"/>
    <mergeCell ref="R39:T39"/>
    <mergeCell ref="R40:T40"/>
    <mergeCell ref="R41:T41"/>
    <mergeCell ref="R23:T23"/>
    <mergeCell ref="R24:T24"/>
    <mergeCell ref="R25:T25"/>
    <mergeCell ref="R26:T26"/>
    <mergeCell ref="R17:T17"/>
    <mergeCell ref="R18:T18"/>
    <mergeCell ref="R19:T19"/>
    <mergeCell ref="R20:T20"/>
    <mergeCell ref="R21:T21"/>
    <mergeCell ref="P1:AB1"/>
    <mergeCell ref="P2:AB2"/>
    <mergeCell ref="T3:T14"/>
    <mergeCell ref="U3:U16"/>
    <mergeCell ref="V3:V16"/>
    <mergeCell ref="W3:W16"/>
    <mergeCell ref="X3:X16"/>
    <mergeCell ref="Y3:Y16"/>
    <mergeCell ref="Z3:Z16"/>
    <mergeCell ref="AA3:AA16"/>
    <mergeCell ref="AB3:AB16"/>
    <mergeCell ref="P15:T15"/>
    <mergeCell ref="R16:T16"/>
    <mergeCell ref="C46:E46"/>
    <mergeCell ref="A15:E15"/>
    <mergeCell ref="E3:E14"/>
    <mergeCell ref="M3:M16"/>
    <mergeCell ref="C41:E41"/>
    <mergeCell ref="C42:E42"/>
    <mergeCell ref="C43:E43"/>
    <mergeCell ref="C44:E44"/>
    <mergeCell ref="C45:E45"/>
    <mergeCell ref="C36:E36"/>
    <mergeCell ref="C37:E37"/>
    <mergeCell ref="C38:E38"/>
    <mergeCell ref="C39:E39"/>
    <mergeCell ref="C40:E40"/>
    <mergeCell ref="C31:E31"/>
    <mergeCell ref="C32:E32"/>
    <mergeCell ref="C33:E33"/>
    <mergeCell ref="C34:E34"/>
    <mergeCell ref="C35:E35"/>
    <mergeCell ref="C26:E26"/>
    <mergeCell ref="C27:E27"/>
    <mergeCell ref="C28:E28"/>
    <mergeCell ref="C29:E29"/>
    <mergeCell ref="C30:E30"/>
    <mergeCell ref="C21:E21"/>
    <mergeCell ref="C22:E22"/>
    <mergeCell ref="C23:E23"/>
    <mergeCell ref="C24:E24"/>
    <mergeCell ref="C25:E25"/>
    <mergeCell ref="C17:E17"/>
    <mergeCell ref="C16:E16"/>
    <mergeCell ref="C18:E18"/>
    <mergeCell ref="C19:E19"/>
    <mergeCell ref="C20:E20"/>
    <mergeCell ref="K3:K16"/>
    <mergeCell ref="L3:L16"/>
    <mergeCell ref="A2:M2"/>
    <mergeCell ref="I3:I16"/>
    <mergeCell ref="J3:J16"/>
    <mergeCell ref="F3:F16"/>
    <mergeCell ref="G3:G16"/>
    <mergeCell ref="H3:H16"/>
  </mergeCells>
  <pageMargins left="0.7" right="0.7" top="0.75" bottom="0.75" header="0.3" footer="0.3"/>
  <pageSetup paperSize="9" orientation="portrait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dimension ref="A1:AB46"/>
  <sheetViews>
    <sheetView showZeros="0" workbookViewId="0">
      <selection sqref="A1:M1"/>
    </sheetView>
  </sheetViews>
  <sheetFormatPr defaultRowHeight="15"/>
  <cols>
    <col min="1" max="1" width="9.140625" style="4"/>
    <col min="2" max="2" width="9.140625" style="27"/>
    <col min="3" max="5" width="9.140625" style="4"/>
    <col min="6" max="13" width="5.7109375" style="27" customWidth="1"/>
    <col min="14" max="20" width="9.140625" style="4"/>
    <col min="21" max="28" width="5.7109375" style="4" customWidth="1"/>
    <col min="29" max="16384" width="9.140625" style="4"/>
  </cols>
  <sheetData>
    <row r="1" spans="1:28" ht="21">
      <c r="A1" s="173" t="s">
        <v>63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P1" s="173" t="s">
        <v>64</v>
      </c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</row>
    <row r="2" spans="1:28" ht="15.75" thickBot="1">
      <c r="A2" s="159" t="s">
        <v>46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P2" s="159" t="s">
        <v>47</v>
      </c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</row>
    <row r="3" spans="1:28" ht="15" customHeight="1">
      <c r="A3" s="22" t="s">
        <v>36</v>
      </c>
      <c r="B3" s="32"/>
      <c r="C3" s="23"/>
      <c r="D3" s="23"/>
      <c r="E3" s="176" t="s">
        <v>38</v>
      </c>
      <c r="F3" s="162" t="s">
        <v>40</v>
      </c>
      <c r="G3" s="164" t="s">
        <v>41</v>
      </c>
      <c r="H3" s="164" t="s">
        <v>42</v>
      </c>
      <c r="I3" s="164" t="s">
        <v>43</v>
      </c>
      <c r="J3" s="164" t="s">
        <v>44</v>
      </c>
      <c r="K3" s="164" t="s">
        <v>45</v>
      </c>
      <c r="L3" s="174" t="s">
        <v>37</v>
      </c>
      <c r="M3" s="175" t="s">
        <v>39</v>
      </c>
      <c r="P3" s="42" t="s">
        <v>36</v>
      </c>
      <c r="Q3" s="33"/>
      <c r="R3" s="25"/>
      <c r="S3" s="25"/>
      <c r="T3" s="160" t="s">
        <v>38</v>
      </c>
      <c r="U3" s="162" t="s">
        <v>40</v>
      </c>
      <c r="V3" s="164" t="s">
        <v>41</v>
      </c>
      <c r="W3" s="164" t="s">
        <v>42</v>
      </c>
      <c r="X3" s="164" t="s">
        <v>43</v>
      </c>
      <c r="Y3" s="164" t="s">
        <v>44</v>
      </c>
      <c r="Z3" s="164" t="s">
        <v>45</v>
      </c>
      <c r="AA3" s="166" t="s">
        <v>37</v>
      </c>
      <c r="AB3" s="167" t="s">
        <v>39</v>
      </c>
    </row>
    <row r="4" spans="1:28">
      <c r="A4" s="24"/>
      <c r="B4" s="33"/>
      <c r="C4" s="25"/>
      <c r="D4" s="25"/>
      <c r="E4" s="160"/>
      <c r="F4" s="163"/>
      <c r="G4" s="165"/>
      <c r="H4" s="165"/>
      <c r="I4" s="165"/>
      <c r="J4" s="165"/>
      <c r="K4" s="165"/>
      <c r="L4" s="166"/>
      <c r="M4" s="167"/>
      <c r="P4" s="42"/>
      <c r="Q4" s="33"/>
      <c r="R4" s="25"/>
      <c r="S4" s="25"/>
      <c r="T4" s="160"/>
      <c r="U4" s="163"/>
      <c r="V4" s="165"/>
      <c r="W4" s="165"/>
      <c r="X4" s="165"/>
      <c r="Y4" s="165"/>
      <c r="Z4" s="165"/>
      <c r="AA4" s="166"/>
      <c r="AB4" s="167"/>
    </row>
    <row r="5" spans="1:28">
      <c r="A5" s="24"/>
      <c r="B5" s="33"/>
      <c r="C5" s="25"/>
      <c r="D5" s="25"/>
      <c r="E5" s="160"/>
      <c r="F5" s="163"/>
      <c r="G5" s="165"/>
      <c r="H5" s="165"/>
      <c r="I5" s="165"/>
      <c r="J5" s="165"/>
      <c r="K5" s="165"/>
      <c r="L5" s="166"/>
      <c r="M5" s="167"/>
      <c r="P5" s="42"/>
      <c r="Q5" s="33"/>
      <c r="R5" s="25"/>
      <c r="S5" s="25"/>
      <c r="T5" s="160"/>
      <c r="U5" s="163"/>
      <c r="V5" s="165"/>
      <c r="W5" s="165"/>
      <c r="X5" s="165"/>
      <c r="Y5" s="165"/>
      <c r="Z5" s="165"/>
      <c r="AA5" s="166"/>
      <c r="AB5" s="167"/>
    </row>
    <row r="6" spans="1:28">
      <c r="A6" s="24"/>
      <c r="B6" s="33"/>
      <c r="C6" s="25"/>
      <c r="D6" s="25"/>
      <c r="E6" s="160"/>
      <c r="F6" s="163"/>
      <c r="G6" s="165"/>
      <c r="H6" s="165"/>
      <c r="I6" s="165"/>
      <c r="J6" s="165"/>
      <c r="K6" s="165"/>
      <c r="L6" s="166"/>
      <c r="M6" s="167"/>
      <c r="P6" s="42"/>
      <c r="Q6" s="33"/>
      <c r="R6" s="25"/>
      <c r="S6" s="25"/>
      <c r="T6" s="160"/>
      <c r="U6" s="163"/>
      <c r="V6" s="165"/>
      <c r="W6" s="165"/>
      <c r="X6" s="165"/>
      <c r="Y6" s="165"/>
      <c r="Z6" s="165"/>
      <c r="AA6" s="166"/>
      <c r="AB6" s="167"/>
    </row>
    <row r="7" spans="1:28">
      <c r="A7" s="24"/>
      <c r="B7" s="33"/>
      <c r="C7" s="25"/>
      <c r="D7" s="25"/>
      <c r="E7" s="160"/>
      <c r="F7" s="163"/>
      <c r="G7" s="165"/>
      <c r="H7" s="165"/>
      <c r="I7" s="165"/>
      <c r="J7" s="165"/>
      <c r="K7" s="165"/>
      <c r="L7" s="166"/>
      <c r="M7" s="167"/>
      <c r="P7" s="42"/>
      <c r="Q7" s="33"/>
      <c r="R7" s="25"/>
      <c r="S7" s="25"/>
      <c r="T7" s="160"/>
      <c r="U7" s="163"/>
      <c r="V7" s="165"/>
      <c r="W7" s="165"/>
      <c r="X7" s="165"/>
      <c r="Y7" s="165"/>
      <c r="Z7" s="165"/>
      <c r="AA7" s="166"/>
      <c r="AB7" s="167"/>
    </row>
    <row r="8" spans="1:28">
      <c r="A8" s="24"/>
      <c r="B8" s="33"/>
      <c r="C8" s="25"/>
      <c r="D8" s="25"/>
      <c r="E8" s="160"/>
      <c r="F8" s="163"/>
      <c r="G8" s="165"/>
      <c r="H8" s="165"/>
      <c r="I8" s="165"/>
      <c r="J8" s="165"/>
      <c r="K8" s="165"/>
      <c r="L8" s="166"/>
      <c r="M8" s="167"/>
      <c r="P8" s="42"/>
      <c r="Q8" s="33"/>
      <c r="R8" s="25"/>
      <c r="S8" s="25"/>
      <c r="T8" s="160"/>
      <c r="U8" s="163"/>
      <c r="V8" s="165"/>
      <c r="W8" s="165"/>
      <c r="X8" s="165"/>
      <c r="Y8" s="165"/>
      <c r="Z8" s="165"/>
      <c r="AA8" s="166"/>
      <c r="AB8" s="167"/>
    </row>
    <row r="9" spans="1:28">
      <c r="A9" s="24"/>
      <c r="B9" s="33"/>
      <c r="C9" s="25"/>
      <c r="D9" s="25"/>
      <c r="E9" s="160"/>
      <c r="F9" s="163"/>
      <c r="G9" s="165"/>
      <c r="H9" s="165"/>
      <c r="I9" s="165"/>
      <c r="J9" s="165"/>
      <c r="K9" s="165"/>
      <c r="L9" s="166"/>
      <c r="M9" s="167"/>
      <c r="P9" s="42"/>
      <c r="Q9" s="33"/>
      <c r="R9" s="25"/>
      <c r="S9" s="25"/>
      <c r="T9" s="160"/>
      <c r="U9" s="163"/>
      <c r="V9" s="165"/>
      <c r="W9" s="165"/>
      <c r="X9" s="165"/>
      <c r="Y9" s="165"/>
      <c r="Z9" s="165"/>
      <c r="AA9" s="166"/>
      <c r="AB9" s="167"/>
    </row>
    <row r="10" spans="1:28">
      <c r="A10" s="24"/>
      <c r="B10" s="33"/>
      <c r="C10" s="25"/>
      <c r="D10" s="25"/>
      <c r="E10" s="160"/>
      <c r="F10" s="163"/>
      <c r="G10" s="165"/>
      <c r="H10" s="165"/>
      <c r="I10" s="165"/>
      <c r="J10" s="165"/>
      <c r="K10" s="165"/>
      <c r="L10" s="166"/>
      <c r="M10" s="167"/>
      <c r="P10" s="42"/>
      <c r="Q10" s="33"/>
      <c r="R10" s="25"/>
      <c r="S10" s="25"/>
      <c r="T10" s="160"/>
      <c r="U10" s="163"/>
      <c r="V10" s="165"/>
      <c r="W10" s="165"/>
      <c r="X10" s="165"/>
      <c r="Y10" s="165"/>
      <c r="Z10" s="165"/>
      <c r="AA10" s="166"/>
      <c r="AB10" s="167"/>
    </row>
    <row r="11" spans="1:28">
      <c r="A11" s="24"/>
      <c r="B11" s="33"/>
      <c r="C11" s="25"/>
      <c r="D11" s="25"/>
      <c r="E11" s="160"/>
      <c r="F11" s="163"/>
      <c r="G11" s="165"/>
      <c r="H11" s="165"/>
      <c r="I11" s="165"/>
      <c r="J11" s="165"/>
      <c r="K11" s="165"/>
      <c r="L11" s="166"/>
      <c r="M11" s="167"/>
      <c r="P11" s="42"/>
      <c r="Q11" s="33"/>
      <c r="R11" s="25"/>
      <c r="S11" s="25"/>
      <c r="T11" s="160"/>
      <c r="U11" s="163"/>
      <c r="V11" s="165"/>
      <c r="W11" s="165"/>
      <c r="X11" s="165"/>
      <c r="Y11" s="165"/>
      <c r="Z11" s="165"/>
      <c r="AA11" s="166"/>
      <c r="AB11" s="167"/>
    </row>
    <row r="12" spans="1:28">
      <c r="A12" s="24"/>
      <c r="B12" s="33"/>
      <c r="C12" s="25"/>
      <c r="D12" s="25"/>
      <c r="E12" s="160"/>
      <c r="F12" s="163"/>
      <c r="G12" s="165"/>
      <c r="H12" s="165"/>
      <c r="I12" s="165"/>
      <c r="J12" s="165"/>
      <c r="K12" s="165"/>
      <c r="L12" s="166"/>
      <c r="M12" s="167"/>
      <c r="P12" s="42"/>
      <c r="Q12" s="33"/>
      <c r="R12" s="25"/>
      <c r="S12" s="25"/>
      <c r="T12" s="160"/>
      <c r="U12" s="163"/>
      <c r="V12" s="165"/>
      <c r="W12" s="165"/>
      <c r="X12" s="165"/>
      <c r="Y12" s="165"/>
      <c r="Z12" s="165"/>
      <c r="AA12" s="166"/>
      <c r="AB12" s="167"/>
    </row>
    <row r="13" spans="1:28">
      <c r="A13" s="24"/>
      <c r="B13" s="33"/>
      <c r="E13" s="160"/>
      <c r="F13" s="163"/>
      <c r="G13" s="165"/>
      <c r="H13" s="165"/>
      <c r="I13" s="165"/>
      <c r="J13" s="165"/>
      <c r="K13" s="165"/>
      <c r="L13" s="166"/>
      <c r="M13" s="167"/>
      <c r="P13" s="42"/>
      <c r="Q13" s="33"/>
      <c r="T13" s="160"/>
      <c r="U13" s="163"/>
      <c r="V13" s="165"/>
      <c r="W13" s="165"/>
      <c r="X13" s="165"/>
      <c r="Y13" s="165"/>
      <c r="Z13" s="165"/>
      <c r="AA13" s="166"/>
      <c r="AB13" s="167"/>
    </row>
    <row r="14" spans="1:28">
      <c r="A14" s="24"/>
      <c r="B14" s="33"/>
      <c r="E14" s="161"/>
      <c r="F14" s="163"/>
      <c r="G14" s="165"/>
      <c r="H14" s="165"/>
      <c r="I14" s="165"/>
      <c r="J14" s="165"/>
      <c r="K14" s="165"/>
      <c r="L14" s="166"/>
      <c r="M14" s="167"/>
      <c r="P14" s="42"/>
      <c r="Q14" s="33"/>
      <c r="T14" s="161"/>
      <c r="U14" s="163"/>
      <c r="V14" s="165"/>
      <c r="W14" s="165"/>
      <c r="X14" s="165"/>
      <c r="Y14" s="165"/>
      <c r="Z14" s="165"/>
      <c r="AA14" s="166"/>
      <c r="AB14" s="167"/>
    </row>
    <row r="15" spans="1:28" ht="21.75" thickBot="1">
      <c r="A15" s="169" t="s">
        <v>4</v>
      </c>
      <c r="B15" s="170"/>
      <c r="C15" s="170"/>
      <c r="D15" s="170"/>
      <c r="E15" s="171"/>
      <c r="F15" s="163"/>
      <c r="G15" s="165"/>
      <c r="H15" s="165"/>
      <c r="I15" s="165"/>
      <c r="J15" s="165"/>
      <c r="K15" s="165"/>
      <c r="L15" s="166"/>
      <c r="M15" s="167"/>
      <c r="P15" s="169" t="s">
        <v>4</v>
      </c>
      <c r="Q15" s="170"/>
      <c r="R15" s="170"/>
      <c r="S15" s="170"/>
      <c r="T15" s="171"/>
      <c r="U15" s="163"/>
      <c r="V15" s="165"/>
      <c r="W15" s="165"/>
      <c r="X15" s="165"/>
      <c r="Y15" s="165"/>
      <c r="Z15" s="165"/>
      <c r="AA15" s="166"/>
      <c r="AB15" s="167"/>
    </row>
    <row r="16" spans="1:28" ht="15" customHeight="1">
      <c r="A16" s="29" t="s">
        <v>1</v>
      </c>
      <c r="B16" s="29" t="s">
        <v>2</v>
      </c>
      <c r="C16" s="172" t="s">
        <v>3</v>
      </c>
      <c r="D16" s="172"/>
      <c r="E16" s="172"/>
      <c r="F16" s="163"/>
      <c r="G16" s="165"/>
      <c r="H16" s="165"/>
      <c r="I16" s="165"/>
      <c r="J16" s="165"/>
      <c r="K16" s="165"/>
      <c r="L16" s="166"/>
      <c r="M16" s="168"/>
      <c r="P16" s="48" t="s">
        <v>1</v>
      </c>
      <c r="Q16" s="48" t="s">
        <v>2</v>
      </c>
      <c r="R16" s="172" t="s">
        <v>3</v>
      </c>
      <c r="S16" s="172"/>
      <c r="T16" s="172"/>
      <c r="U16" s="163"/>
      <c r="V16" s="165"/>
      <c r="W16" s="165"/>
      <c r="X16" s="165"/>
      <c r="Y16" s="165"/>
      <c r="Z16" s="165"/>
      <c r="AA16" s="166"/>
      <c r="AB16" s="168"/>
    </row>
    <row r="17" spans="1:28" ht="15.75" customHeight="1">
      <c r="A17" s="18">
        <v>1</v>
      </c>
      <c r="B17" s="26">
        <f>GİRİŞ!B8</f>
        <v>47</v>
      </c>
      <c r="C17" s="156" t="str">
        <f>GİRİŞ!C8</f>
        <v xml:space="preserve">GÖKÇE GÖKMEN </v>
      </c>
      <c r="D17" s="157"/>
      <c r="E17" s="158"/>
      <c r="F17" s="36">
        <v>4</v>
      </c>
      <c r="G17" s="36">
        <v>4</v>
      </c>
      <c r="H17" s="36">
        <v>4</v>
      </c>
      <c r="I17" s="36">
        <v>4</v>
      </c>
      <c r="J17" s="36">
        <v>4</v>
      </c>
      <c r="K17" s="36">
        <v>4</v>
      </c>
      <c r="L17" s="28">
        <f>SUM(F17:K17)</f>
        <v>24</v>
      </c>
      <c r="M17" s="26">
        <f>ROUND((100*L17)/(24),(0))</f>
        <v>100</v>
      </c>
      <c r="P17" s="46">
        <v>1</v>
      </c>
      <c r="Q17" s="46">
        <f>GİRİŞ!B8</f>
        <v>47</v>
      </c>
      <c r="R17" s="156" t="str">
        <f>GİRİŞ!C8</f>
        <v xml:space="preserve">GÖKÇE GÖKMEN </v>
      </c>
      <c r="S17" s="157"/>
      <c r="T17" s="158"/>
      <c r="U17" s="34">
        <v>4</v>
      </c>
      <c r="V17" s="34">
        <v>4</v>
      </c>
      <c r="W17" s="34">
        <v>4</v>
      </c>
      <c r="X17" s="34">
        <v>4</v>
      </c>
      <c r="Y17" s="34">
        <v>4</v>
      </c>
      <c r="Z17" s="34">
        <v>4</v>
      </c>
      <c r="AA17" s="35">
        <f>SUM(U17:Z17)</f>
        <v>24</v>
      </c>
      <c r="AB17" s="49">
        <f>ROUND((100*AA17)/(24),(0))</f>
        <v>100</v>
      </c>
    </row>
    <row r="18" spans="1:28" ht="15.75" customHeight="1">
      <c r="A18" s="18">
        <v>2</v>
      </c>
      <c r="B18" s="26">
        <f>GİRİŞ!B9</f>
        <v>49</v>
      </c>
      <c r="C18" s="156" t="str">
        <f>GİRİŞ!C9</f>
        <v>N.OKYANUS DOĞAN</v>
      </c>
      <c r="D18" s="157"/>
      <c r="E18" s="158"/>
      <c r="F18" s="36">
        <v>2</v>
      </c>
      <c r="G18" s="36">
        <v>2</v>
      </c>
      <c r="H18" s="36">
        <v>2</v>
      </c>
      <c r="I18" s="36">
        <v>3</v>
      </c>
      <c r="J18" s="36">
        <v>3</v>
      </c>
      <c r="K18" s="36">
        <v>3</v>
      </c>
      <c r="L18" s="28">
        <f t="shared" ref="L18:L46" si="0">SUM(F18:K18)</f>
        <v>15</v>
      </c>
      <c r="M18" s="26">
        <f t="shared" ref="M18:M46" si="1">ROUND((100*L18)/(24),(0))</f>
        <v>63</v>
      </c>
      <c r="P18" s="46">
        <v>2</v>
      </c>
      <c r="Q18" s="46">
        <f>GİRİŞ!B9</f>
        <v>49</v>
      </c>
      <c r="R18" s="156" t="str">
        <f>GİRİŞ!C9</f>
        <v>N.OKYANUS DOĞAN</v>
      </c>
      <c r="S18" s="157"/>
      <c r="T18" s="158"/>
      <c r="U18" s="34">
        <v>2</v>
      </c>
      <c r="V18" s="34">
        <v>2</v>
      </c>
      <c r="W18" s="34">
        <v>2</v>
      </c>
      <c r="X18" s="34">
        <v>3</v>
      </c>
      <c r="Y18" s="34">
        <v>3</v>
      </c>
      <c r="Z18" s="34">
        <v>3</v>
      </c>
      <c r="AA18" s="35">
        <f t="shared" ref="AA18:AA46" si="2">SUM(U18:Z18)</f>
        <v>15</v>
      </c>
      <c r="AB18" s="49">
        <f t="shared" ref="AB18:AB46" si="3">ROUND((100*AA18)/(24),(0))</f>
        <v>63</v>
      </c>
    </row>
    <row r="19" spans="1:28" ht="15.75" customHeight="1">
      <c r="A19" s="18">
        <v>3</v>
      </c>
      <c r="B19" s="26">
        <f>GİRİŞ!B10</f>
        <v>50</v>
      </c>
      <c r="C19" s="156" t="str">
        <f>GİRİŞ!C10</f>
        <v>SAMİ ERDEM</v>
      </c>
      <c r="D19" s="157"/>
      <c r="E19" s="158"/>
      <c r="F19" s="36"/>
      <c r="G19" s="36"/>
      <c r="H19" s="36"/>
      <c r="I19" s="36"/>
      <c r="J19" s="36"/>
      <c r="K19" s="36"/>
      <c r="L19" s="28">
        <f t="shared" si="0"/>
        <v>0</v>
      </c>
      <c r="M19" s="26">
        <f t="shared" si="1"/>
        <v>0</v>
      </c>
      <c r="P19" s="46">
        <v>3</v>
      </c>
      <c r="Q19" s="46">
        <f>GİRİŞ!B10</f>
        <v>50</v>
      </c>
      <c r="R19" s="156" t="str">
        <f>GİRİŞ!C10</f>
        <v>SAMİ ERDEM</v>
      </c>
      <c r="S19" s="157"/>
      <c r="T19" s="158"/>
      <c r="U19" s="34"/>
      <c r="V19" s="34"/>
      <c r="W19" s="34"/>
      <c r="X19" s="34"/>
      <c r="Y19" s="34"/>
      <c r="Z19" s="34"/>
      <c r="AA19" s="35">
        <f t="shared" si="2"/>
        <v>0</v>
      </c>
      <c r="AB19" s="49">
        <f t="shared" si="3"/>
        <v>0</v>
      </c>
    </row>
    <row r="20" spans="1:28" ht="15.75" customHeight="1">
      <c r="A20" s="18">
        <v>4</v>
      </c>
      <c r="B20" s="26">
        <f>GİRİŞ!B11</f>
        <v>51</v>
      </c>
      <c r="C20" s="156" t="str">
        <f>GİRİŞ!C11</f>
        <v>TUANA GULAK</v>
      </c>
      <c r="D20" s="157"/>
      <c r="E20" s="158"/>
      <c r="F20" s="36"/>
      <c r="G20" s="36"/>
      <c r="H20" s="36"/>
      <c r="I20" s="36"/>
      <c r="J20" s="36"/>
      <c r="K20" s="36"/>
      <c r="L20" s="28">
        <f t="shared" si="0"/>
        <v>0</v>
      </c>
      <c r="M20" s="26">
        <f t="shared" si="1"/>
        <v>0</v>
      </c>
      <c r="P20" s="46">
        <v>4</v>
      </c>
      <c r="Q20" s="46">
        <f>GİRİŞ!B11</f>
        <v>51</v>
      </c>
      <c r="R20" s="156" t="str">
        <f>GİRİŞ!C11</f>
        <v>TUANA GULAK</v>
      </c>
      <c r="S20" s="157"/>
      <c r="T20" s="158"/>
      <c r="U20" s="34"/>
      <c r="V20" s="34"/>
      <c r="W20" s="34"/>
      <c r="X20" s="34"/>
      <c r="Y20" s="34"/>
      <c r="Z20" s="34"/>
      <c r="AA20" s="35">
        <f t="shared" si="2"/>
        <v>0</v>
      </c>
      <c r="AB20" s="49">
        <f t="shared" si="3"/>
        <v>0</v>
      </c>
    </row>
    <row r="21" spans="1:28" ht="15.75" customHeight="1">
      <c r="A21" s="18">
        <v>5</v>
      </c>
      <c r="B21" s="26">
        <f>GİRİŞ!B12</f>
        <v>52</v>
      </c>
      <c r="C21" s="156" t="str">
        <f>GİRİŞ!C12</f>
        <v>ALEYDA VERA ÇETİNER</v>
      </c>
      <c r="D21" s="157"/>
      <c r="E21" s="158"/>
      <c r="F21" s="36"/>
      <c r="G21" s="36"/>
      <c r="H21" s="36"/>
      <c r="I21" s="36"/>
      <c r="J21" s="36"/>
      <c r="K21" s="36"/>
      <c r="L21" s="28">
        <f t="shared" si="0"/>
        <v>0</v>
      </c>
      <c r="M21" s="26">
        <f t="shared" si="1"/>
        <v>0</v>
      </c>
      <c r="P21" s="46">
        <v>5</v>
      </c>
      <c r="Q21" s="46">
        <f>GİRİŞ!B12</f>
        <v>52</v>
      </c>
      <c r="R21" s="156" t="str">
        <f>GİRİŞ!C12</f>
        <v>ALEYDA VERA ÇETİNER</v>
      </c>
      <c r="S21" s="157"/>
      <c r="T21" s="158"/>
      <c r="U21" s="34"/>
      <c r="V21" s="34"/>
      <c r="W21" s="34"/>
      <c r="X21" s="34"/>
      <c r="Y21" s="34"/>
      <c r="Z21" s="34"/>
      <c r="AA21" s="35">
        <f t="shared" si="2"/>
        <v>0</v>
      </c>
      <c r="AB21" s="49">
        <f t="shared" si="3"/>
        <v>0</v>
      </c>
    </row>
    <row r="22" spans="1:28" ht="15.75" customHeight="1">
      <c r="A22" s="18">
        <v>6</v>
      </c>
      <c r="B22" s="26">
        <f>GİRİŞ!B13</f>
        <v>55</v>
      </c>
      <c r="C22" s="156" t="str">
        <f>GİRİŞ!C13</f>
        <v>ATAKAN TEKİN</v>
      </c>
      <c r="D22" s="157"/>
      <c r="E22" s="158"/>
      <c r="F22" s="36"/>
      <c r="G22" s="36"/>
      <c r="H22" s="36"/>
      <c r="I22" s="36"/>
      <c r="J22" s="36"/>
      <c r="K22" s="36"/>
      <c r="L22" s="28">
        <f t="shared" si="0"/>
        <v>0</v>
      </c>
      <c r="M22" s="26">
        <f t="shared" si="1"/>
        <v>0</v>
      </c>
      <c r="P22" s="46">
        <v>6</v>
      </c>
      <c r="Q22" s="46">
        <f>GİRİŞ!B13</f>
        <v>55</v>
      </c>
      <c r="R22" s="156" t="str">
        <f>GİRİŞ!C13</f>
        <v>ATAKAN TEKİN</v>
      </c>
      <c r="S22" s="157"/>
      <c r="T22" s="158"/>
      <c r="U22" s="34"/>
      <c r="V22" s="34"/>
      <c r="W22" s="34"/>
      <c r="X22" s="34"/>
      <c r="Y22" s="34"/>
      <c r="Z22" s="34"/>
      <c r="AA22" s="35">
        <f t="shared" si="2"/>
        <v>0</v>
      </c>
      <c r="AB22" s="49">
        <f t="shared" si="3"/>
        <v>0</v>
      </c>
    </row>
    <row r="23" spans="1:28" ht="15.75" customHeight="1">
      <c r="A23" s="18">
        <v>7</v>
      </c>
      <c r="B23" s="26">
        <f>GİRİŞ!B14</f>
        <v>56</v>
      </c>
      <c r="C23" s="156" t="str">
        <f>GİRİŞ!C14</f>
        <v xml:space="preserve">ALİ BAT </v>
      </c>
      <c r="D23" s="157"/>
      <c r="E23" s="158"/>
      <c r="F23" s="36"/>
      <c r="G23" s="36"/>
      <c r="H23" s="36"/>
      <c r="I23" s="36"/>
      <c r="J23" s="36"/>
      <c r="K23" s="36"/>
      <c r="L23" s="28">
        <f t="shared" si="0"/>
        <v>0</v>
      </c>
      <c r="M23" s="26">
        <f t="shared" si="1"/>
        <v>0</v>
      </c>
      <c r="P23" s="46">
        <v>7</v>
      </c>
      <c r="Q23" s="46">
        <f>GİRİŞ!B14</f>
        <v>56</v>
      </c>
      <c r="R23" s="156" t="str">
        <f>GİRİŞ!C14</f>
        <v xml:space="preserve">ALİ BAT </v>
      </c>
      <c r="S23" s="157"/>
      <c r="T23" s="158"/>
      <c r="U23" s="34"/>
      <c r="V23" s="34"/>
      <c r="W23" s="34"/>
      <c r="X23" s="34"/>
      <c r="Y23" s="34"/>
      <c r="Z23" s="34"/>
      <c r="AA23" s="35">
        <f t="shared" si="2"/>
        <v>0</v>
      </c>
      <c r="AB23" s="49">
        <f t="shared" si="3"/>
        <v>0</v>
      </c>
    </row>
    <row r="24" spans="1:28" ht="15.75" customHeight="1">
      <c r="A24" s="18">
        <v>8</v>
      </c>
      <c r="B24" s="26">
        <f>GİRİŞ!B15</f>
        <v>60</v>
      </c>
      <c r="C24" s="156" t="str">
        <f>GİRİŞ!C15</f>
        <v>DAMLA TİTİZOĞLU</v>
      </c>
      <c r="D24" s="157"/>
      <c r="E24" s="158"/>
      <c r="F24" s="36"/>
      <c r="G24" s="36"/>
      <c r="H24" s="36"/>
      <c r="I24" s="36"/>
      <c r="J24" s="36"/>
      <c r="K24" s="36"/>
      <c r="L24" s="28">
        <f t="shared" si="0"/>
        <v>0</v>
      </c>
      <c r="M24" s="26">
        <f t="shared" si="1"/>
        <v>0</v>
      </c>
      <c r="P24" s="46">
        <v>8</v>
      </c>
      <c r="Q24" s="46">
        <f>GİRİŞ!B15</f>
        <v>60</v>
      </c>
      <c r="R24" s="156" t="str">
        <f>GİRİŞ!C15</f>
        <v>DAMLA TİTİZOĞLU</v>
      </c>
      <c r="S24" s="157"/>
      <c r="T24" s="158"/>
      <c r="U24" s="34"/>
      <c r="V24" s="34"/>
      <c r="W24" s="34"/>
      <c r="X24" s="34"/>
      <c r="Y24" s="34"/>
      <c r="Z24" s="34"/>
      <c r="AA24" s="35">
        <f t="shared" si="2"/>
        <v>0</v>
      </c>
      <c r="AB24" s="49">
        <f t="shared" si="3"/>
        <v>0</v>
      </c>
    </row>
    <row r="25" spans="1:28" ht="15.75" customHeight="1">
      <c r="A25" s="18">
        <v>9</v>
      </c>
      <c r="B25" s="26">
        <f>GİRİŞ!B16</f>
        <v>64</v>
      </c>
      <c r="C25" s="156" t="str">
        <f>GİRİŞ!C16</f>
        <v>İPEK SU ERDOĞAN</v>
      </c>
      <c r="D25" s="157"/>
      <c r="E25" s="158"/>
      <c r="F25" s="36"/>
      <c r="G25" s="36"/>
      <c r="H25" s="36"/>
      <c r="I25" s="36"/>
      <c r="J25" s="36"/>
      <c r="K25" s="36"/>
      <c r="L25" s="28">
        <f t="shared" si="0"/>
        <v>0</v>
      </c>
      <c r="M25" s="26">
        <f t="shared" si="1"/>
        <v>0</v>
      </c>
      <c r="P25" s="46">
        <v>9</v>
      </c>
      <c r="Q25" s="46">
        <f>GİRİŞ!B16</f>
        <v>64</v>
      </c>
      <c r="R25" s="156" t="str">
        <f>GİRİŞ!C16</f>
        <v>İPEK SU ERDOĞAN</v>
      </c>
      <c r="S25" s="157"/>
      <c r="T25" s="158"/>
      <c r="U25" s="34"/>
      <c r="V25" s="34"/>
      <c r="W25" s="34"/>
      <c r="X25" s="34"/>
      <c r="Y25" s="34"/>
      <c r="Z25" s="34"/>
      <c r="AA25" s="35">
        <f t="shared" si="2"/>
        <v>0</v>
      </c>
      <c r="AB25" s="49">
        <f t="shared" si="3"/>
        <v>0</v>
      </c>
    </row>
    <row r="26" spans="1:28" ht="15.75" customHeight="1">
      <c r="A26" s="18">
        <v>10</v>
      </c>
      <c r="B26" s="26">
        <f>GİRİŞ!B17</f>
        <v>70</v>
      </c>
      <c r="C26" s="156" t="str">
        <f>GİRİŞ!C17</f>
        <v>Y. OYA ERDOĞAN</v>
      </c>
      <c r="D26" s="157"/>
      <c r="E26" s="158"/>
      <c r="F26" s="36"/>
      <c r="G26" s="36"/>
      <c r="H26" s="36"/>
      <c r="I26" s="36"/>
      <c r="J26" s="36"/>
      <c r="K26" s="36"/>
      <c r="L26" s="28">
        <f t="shared" si="0"/>
        <v>0</v>
      </c>
      <c r="M26" s="26">
        <f t="shared" si="1"/>
        <v>0</v>
      </c>
      <c r="P26" s="46">
        <v>10</v>
      </c>
      <c r="Q26" s="46">
        <f>GİRİŞ!B17</f>
        <v>70</v>
      </c>
      <c r="R26" s="156" t="str">
        <f>GİRİŞ!C17</f>
        <v>Y. OYA ERDOĞAN</v>
      </c>
      <c r="S26" s="157"/>
      <c r="T26" s="158"/>
      <c r="U26" s="34"/>
      <c r="V26" s="34"/>
      <c r="W26" s="34"/>
      <c r="X26" s="34"/>
      <c r="Y26" s="34"/>
      <c r="Z26" s="34"/>
      <c r="AA26" s="35">
        <f t="shared" si="2"/>
        <v>0</v>
      </c>
      <c r="AB26" s="49">
        <f t="shared" si="3"/>
        <v>0</v>
      </c>
    </row>
    <row r="27" spans="1:28" ht="15.75" customHeight="1">
      <c r="A27" s="18">
        <v>11</v>
      </c>
      <c r="B27" s="26">
        <f>GİRİŞ!B18</f>
        <v>76</v>
      </c>
      <c r="C27" s="156" t="str">
        <f>GİRİŞ!C18</f>
        <v>ONUR BİRCAN</v>
      </c>
      <c r="D27" s="157"/>
      <c r="E27" s="158"/>
      <c r="F27" s="36">
        <v>4</v>
      </c>
      <c r="G27" s="36">
        <v>4</v>
      </c>
      <c r="H27" s="36">
        <v>4</v>
      </c>
      <c r="I27" s="36">
        <v>4</v>
      </c>
      <c r="J27" s="36">
        <v>4</v>
      </c>
      <c r="K27" s="36">
        <v>4</v>
      </c>
      <c r="L27" s="28">
        <f t="shared" si="0"/>
        <v>24</v>
      </c>
      <c r="M27" s="26">
        <f t="shared" si="1"/>
        <v>100</v>
      </c>
      <c r="P27" s="46">
        <v>11</v>
      </c>
      <c r="Q27" s="46">
        <f>GİRİŞ!B18</f>
        <v>76</v>
      </c>
      <c r="R27" s="156" t="str">
        <f>GİRİŞ!C18</f>
        <v>ONUR BİRCAN</v>
      </c>
      <c r="S27" s="157"/>
      <c r="T27" s="158"/>
      <c r="U27" s="34"/>
      <c r="V27" s="34"/>
      <c r="W27" s="34"/>
      <c r="X27" s="34"/>
      <c r="Y27" s="34"/>
      <c r="Z27" s="34"/>
      <c r="AA27" s="35">
        <f t="shared" si="2"/>
        <v>0</v>
      </c>
      <c r="AB27" s="49">
        <f t="shared" si="3"/>
        <v>0</v>
      </c>
    </row>
    <row r="28" spans="1:28" ht="15.75" customHeight="1">
      <c r="A28" s="18">
        <v>12</v>
      </c>
      <c r="B28" s="26">
        <f>GİRİŞ!B19</f>
        <v>81</v>
      </c>
      <c r="C28" s="156" t="str">
        <f>GİRİŞ!C19</f>
        <v>OZAN DALDAL</v>
      </c>
      <c r="D28" s="157"/>
      <c r="E28" s="158"/>
      <c r="F28" s="36"/>
      <c r="G28" s="36"/>
      <c r="H28" s="36"/>
      <c r="I28" s="36"/>
      <c r="J28" s="36"/>
      <c r="K28" s="36"/>
      <c r="L28" s="28">
        <f t="shared" si="0"/>
        <v>0</v>
      </c>
      <c r="M28" s="26">
        <f t="shared" si="1"/>
        <v>0</v>
      </c>
      <c r="P28" s="46">
        <v>12</v>
      </c>
      <c r="Q28" s="46">
        <f>GİRİŞ!B19</f>
        <v>81</v>
      </c>
      <c r="R28" s="156" t="str">
        <f>GİRİŞ!C19</f>
        <v>OZAN DALDAL</v>
      </c>
      <c r="S28" s="157"/>
      <c r="T28" s="158"/>
      <c r="U28" s="34"/>
      <c r="V28" s="34"/>
      <c r="W28" s="34"/>
      <c r="X28" s="34"/>
      <c r="Y28" s="34"/>
      <c r="Z28" s="34"/>
      <c r="AA28" s="35">
        <f t="shared" si="2"/>
        <v>0</v>
      </c>
      <c r="AB28" s="49">
        <f t="shared" si="3"/>
        <v>0</v>
      </c>
    </row>
    <row r="29" spans="1:28" ht="15.75" customHeight="1">
      <c r="A29" s="18">
        <v>13</v>
      </c>
      <c r="B29" s="26">
        <f>GİRİŞ!B20</f>
        <v>84</v>
      </c>
      <c r="C29" s="156" t="str">
        <f>GİRİŞ!C20</f>
        <v>ARAS YILDIRIM</v>
      </c>
      <c r="D29" s="157"/>
      <c r="E29" s="158"/>
      <c r="F29" s="36"/>
      <c r="G29" s="36"/>
      <c r="H29" s="36"/>
      <c r="I29" s="36"/>
      <c r="J29" s="36"/>
      <c r="K29" s="36"/>
      <c r="L29" s="28">
        <f t="shared" si="0"/>
        <v>0</v>
      </c>
      <c r="M29" s="26">
        <f t="shared" si="1"/>
        <v>0</v>
      </c>
      <c r="P29" s="46">
        <v>13</v>
      </c>
      <c r="Q29" s="46">
        <f>GİRİŞ!B20</f>
        <v>84</v>
      </c>
      <c r="R29" s="156" t="str">
        <f>GİRİŞ!C20</f>
        <v>ARAS YILDIRIM</v>
      </c>
      <c r="S29" s="157"/>
      <c r="T29" s="158"/>
      <c r="U29" s="34"/>
      <c r="V29" s="34"/>
      <c r="W29" s="34"/>
      <c r="X29" s="34"/>
      <c r="Y29" s="34"/>
      <c r="Z29" s="34"/>
      <c r="AA29" s="35">
        <f t="shared" si="2"/>
        <v>0</v>
      </c>
      <c r="AB29" s="49">
        <f t="shared" si="3"/>
        <v>0</v>
      </c>
    </row>
    <row r="30" spans="1:28" ht="15.75" customHeight="1">
      <c r="A30" s="18">
        <v>14</v>
      </c>
      <c r="B30" s="26">
        <f>GİRİŞ!B21</f>
        <v>88</v>
      </c>
      <c r="C30" s="156" t="str">
        <f>GİRİŞ!C21</f>
        <v>EKİN BİNGÖLBALI</v>
      </c>
      <c r="D30" s="157"/>
      <c r="E30" s="158"/>
      <c r="F30" s="36"/>
      <c r="G30" s="36"/>
      <c r="H30" s="36"/>
      <c r="I30" s="36"/>
      <c r="J30" s="36"/>
      <c r="K30" s="36"/>
      <c r="L30" s="28">
        <f t="shared" si="0"/>
        <v>0</v>
      </c>
      <c r="M30" s="26">
        <f t="shared" si="1"/>
        <v>0</v>
      </c>
      <c r="P30" s="46">
        <v>14</v>
      </c>
      <c r="Q30" s="46">
        <f>GİRİŞ!B21</f>
        <v>88</v>
      </c>
      <c r="R30" s="156" t="str">
        <f>GİRİŞ!C21</f>
        <v>EKİN BİNGÖLBALI</v>
      </c>
      <c r="S30" s="157"/>
      <c r="T30" s="158"/>
      <c r="U30" s="34"/>
      <c r="V30" s="34"/>
      <c r="W30" s="34"/>
      <c r="X30" s="34"/>
      <c r="Y30" s="34"/>
      <c r="Z30" s="34"/>
      <c r="AA30" s="35">
        <f t="shared" si="2"/>
        <v>0</v>
      </c>
      <c r="AB30" s="49">
        <f t="shared" si="3"/>
        <v>0</v>
      </c>
    </row>
    <row r="31" spans="1:28" ht="15.75" customHeight="1">
      <c r="A31" s="18">
        <v>15</v>
      </c>
      <c r="B31" s="26">
        <f>GİRİŞ!B22</f>
        <v>153</v>
      </c>
      <c r="C31" s="156" t="str">
        <f>GİRİŞ!C22</f>
        <v>ÖMER SAİD BAYRAM</v>
      </c>
      <c r="D31" s="157"/>
      <c r="E31" s="158"/>
      <c r="F31" s="36">
        <v>2</v>
      </c>
      <c r="G31" s="36">
        <v>3</v>
      </c>
      <c r="H31" s="36">
        <v>3</v>
      </c>
      <c r="I31" s="36">
        <v>3</v>
      </c>
      <c r="J31" s="36">
        <v>3</v>
      </c>
      <c r="K31" s="36">
        <v>4</v>
      </c>
      <c r="L31" s="28">
        <f t="shared" si="0"/>
        <v>18</v>
      </c>
      <c r="M31" s="26">
        <f t="shared" si="1"/>
        <v>75</v>
      </c>
      <c r="P31" s="46">
        <v>15</v>
      </c>
      <c r="Q31" s="46">
        <f>GİRİŞ!B22</f>
        <v>153</v>
      </c>
      <c r="R31" s="156" t="str">
        <f>GİRİŞ!C22</f>
        <v>ÖMER SAİD BAYRAM</v>
      </c>
      <c r="S31" s="157"/>
      <c r="T31" s="158"/>
      <c r="U31" s="34">
        <v>3</v>
      </c>
      <c r="V31" s="34">
        <v>2</v>
      </c>
      <c r="W31" s="34">
        <v>4</v>
      </c>
      <c r="X31" s="34">
        <v>2</v>
      </c>
      <c r="Y31" s="34">
        <v>4</v>
      </c>
      <c r="Z31" s="34">
        <v>4</v>
      </c>
      <c r="AA31" s="35">
        <f t="shared" si="2"/>
        <v>19</v>
      </c>
      <c r="AB31" s="49">
        <f t="shared" si="3"/>
        <v>79</v>
      </c>
    </row>
    <row r="32" spans="1:28" ht="15.75" customHeight="1">
      <c r="A32" s="18">
        <v>16</v>
      </c>
      <c r="B32" s="26">
        <f>GİRİŞ!B23</f>
        <v>446</v>
      </c>
      <c r="C32" s="156" t="str">
        <f>GİRİŞ!C23</f>
        <v>TAHA YİĞİT DENİZ</v>
      </c>
      <c r="D32" s="157"/>
      <c r="E32" s="158"/>
      <c r="F32" s="36"/>
      <c r="G32" s="36"/>
      <c r="H32" s="36"/>
      <c r="I32" s="36"/>
      <c r="J32" s="36"/>
      <c r="K32" s="36"/>
      <c r="L32" s="28">
        <f t="shared" si="0"/>
        <v>0</v>
      </c>
      <c r="M32" s="26">
        <f t="shared" si="1"/>
        <v>0</v>
      </c>
      <c r="P32" s="46">
        <v>16</v>
      </c>
      <c r="Q32" s="46">
        <f>GİRİŞ!B23</f>
        <v>446</v>
      </c>
      <c r="R32" s="156" t="str">
        <f>GİRİŞ!C23</f>
        <v>TAHA YİĞİT DENİZ</v>
      </c>
      <c r="S32" s="157"/>
      <c r="T32" s="158"/>
      <c r="U32" s="34"/>
      <c r="V32" s="34"/>
      <c r="W32" s="34"/>
      <c r="X32" s="34"/>
      <c r="Y32" s="34"/>
      <c r="Z32" s="34"/>
      <c r="AA32" s="35">
        <f t="shared" si="2"/>
        <v>0</v>
      </c>
      <c r="AB32" s="49">
        <f t="shared" si="3"/>
        <v>0</v>
      </c>
    </row>
    <row r="33" spans="1:28" ht="15.75">
      <c r="A33" s="18">
        <v>17</v>
      </c>
      <c r="B33" s="26">
        <f>GİRİŞ!B24</f>
        <v>0</v>
      </c>
      <c r="C33" s="156">
        <f>GİRİŞ!C24</f>
        <v>0</v>
      </c>
      <c r="D33" s="157"/>
      <c r="E33" s="158"/>
      <c r="F33" s="36"/>
      <c r="G33" s="36"/>
      <c r="H33" s="36"/>
      <c r="I33" s="36"/>
      <c r="J33" s="36"/>
      <c r="K33" s="36"/>
      <c r="L33" s="28">
        <f t="shared" si="0"/>
        <v>0</v>
      </c>
      <c r="M33" s="26">
        <f t="shared" si="1"/>
        <v>0</v>
      </c>
      <c r="P33" s="46">
        <v>17</v>
      </c>
      <c r="Q33" s="46">
        <f>GİRİŞ!B24</f>
        <v>0</v>
      </c>
      <c r="R33" s="156">
        <f>GİRİŞ!C24</f>
        <v>0</v>
      </c>
      <c r="S33" s="157"/>
      <c r="T33" s="158"/>
      <c r="U33" s="34"/>
      <c r="V33" s="34"/>
      <c r="W33" s="34"/>
      <c r="X33" s="34"/>
      <c r="Y33" s="34"/>
      <c r="Z33" s="34"/>
      <c r="AA33" s="35">
        <f t="shared" si="2"/>
        <v>0</v>
      </c>
      <c r="AB33" s="49">
        <f t="shared" si="3"/>
        <v>0</v>
      </c>
    </row>
    <row r="34" spans="1:28" ht="15.75">
      <c r="A34" s="18">
        <v>18</v>
      </c>
      <c r="B34" s="26">
        <f>GİRİŞ!B25</f>
        <v>0</v>
      </c>
      <c r="C34" s="156">
        <f>GİRİŞ!C25</f>
        <v>0</v>
      </c>
      <c r="D34" s="157"/>
      <c r="E34" s="158"/>
      <c r="F34" s="36"/>
      <c r="G34" s="36"/>
      <c r="H34" s="36"/>
      <c r="I34" s="36"/>
      <c r="J34" s="36"/>
      <c r="K34" s="36"/>
      <c r="L34" s="28">
        <f t="shared" si="0"/>
        <v>0</v>
      </c>
      <c r="M34" s="26">
        <f t="shared" si="1"/>
        <v>0</v>
      </c>
      <c r="P34" s="46">
        <v>18</v>
      </c>
      <c r="Q34" s="46">
        <f>GİRİŞ!B25</f>
        <v>0</v>
      </c>
      <c r="R34" s="156">
        <f>GİRİŞ!C25</f>
        <v>0</v>
      </c>
      <c r="S34" s="157"/>
      <c r="T34" s="158"/>
      <c r="U34" s="34"/>
      <c r="V34" s="34"/>
      <c r="W34" s="34"/>
      <c r="X34" s="34"/>
      <c r="Y34" s="34"/>
      <c r="Z34" s="34"/>
      <c r="AA34" s="35">
        <f t="shared" si="2"/>
        <v>0</v>
      </c>
      <c r="AB34" s="49">
        <f t="shared" si="3"/>
        <v>0</v>
      </c>
    </row>
    <row r="35" spans="1:28" ht="15.75">
      <c r="A35" s="18">
        <v>19</v>
      </c>
      <c r="B35" s="26">
        <f>GİRİŞ!B26</f>
        <v>0</v>
      </c>
      <c r="C35" s="156">
        <f>GİRİŞ!C26</f>
        <v>0</v>
      </c>
      <c r="D35" s="157"/>
      <c r="E35" s="158"/>
      <c r="F35" s="36"/>
      <c r="G35" s="36"/>
      <c r="H35" s="36"/>
      <c r="I35" s="36"/>
      <c r="J35" s="36"/>
      <c r="K35" s="36"/>
      <c r="L35" s="28">
        <f t="shared" si="0"/>
        <v>0</v>
      </c>
      <c r="M35" s="26">
        <f t="shared" si="1"/>
        <v>0</v>
      </c>
      <c r="P35" s="46">
        <v>19</v>
      </c>
      <c r="Q35" s="46">
        <f>GİRİŞ!B26</f>
        <v>0</v>
      </c>
      <c r="R35" s="156">
        <f>GİRİŞ!C26</f>
        <v>0</v>
      </c>
      <c r="S35" s="157"/>
      <c r="T35" s="158"/>
      <c r="U35" s="34"/>
      <c r="V35" s="34"/>
      <c r="W35" s="34"/>
      <c r="X35" s="34"/>
      <c r="Y35" s="34"/>
      <c r="Z35" s="34"/>
      <c r="AA35" s="35">
        <f t="shared" si="2"/>
        <v>0</v>
      </c>
      <c r="AB35" s="49">
        <f t="shared" si="3"/>
        <v>0</v>
      </c>
    </row>
    <row r="36" spans="1:28" ht="15.75">
      <c r="A36" s="18">
        <v>20</v>
      </c>
      <c r="B36" s="26">
        <f>GİRİŞ!B27</f>
        <v>0</v>
      </c>
      <c r="C36" s="156">
        <f>GİRİŞ!C27</f>
        <v>0</v>
      </c>
      <c r="D36" s="157"/>
      <c r="E36" s="158"/>
      <c r="F36" s="36"/>
      <c r="G36" s="36"/>
      <c r="H36" s="36"/>
      <c r="I36" s="36"/>
      <c r="J36" s="36"/>
      <c r="K36" s="36"/>
      <c r="L36" s="28">
        <f t="shared" si="0"/>
        <v>0</v>
      </c>
      <c r="M36" s="26">
        <f t="shared" si="1"/>
        <v>0</v>
      </c>
      <c r="P36" s="46">
        <v>20</v>
      </c>
      <c r="Q36" s="46">
        <f>GİRİŞ!B27</f>
        <v>0</v>
      </c>
      <c r="R36" s="156">
        <f>GİRİŞ!C27</f>
        <v>0</v>
      </c>
      <c r="S36" s="157"/>
      <c r="T36" s="158"/>
      <c r="U36" s="34"/>
      <c r="V36" s="34"/>
      <c r="W36" s="34"/>
      <c r="X36" s="34"/>
      <c r="Y36" s="34"/>
      <c r="Z36" s="34"/>
      <c r="AA36" s="35">
        <f t="shared" si="2"/>
        <v>0</v>
      </c>
      <c r="AB36" s="49">
        <f t="shared" si="3"/>
        <v>0</v>
      </c>
    </row>
    <row r="37" spans="1:28" ht="15.75">
      <c r="A37" s="18">
        <v>21</v>
      </c>
      <c r="B37" s="26">
        <f>GİRİŞ!B28</f>
        <v>0</v>
      </c>
      <c r="C37" s="156">
        <f>GİRİŞ!C28</f>
        <v>0</v>
      </c>
      <c r="D37" s="157"/>
      <c r="E37" s="158"/>
      <c r="F37" s="36"/>
      <c r="G37" s="36"/>
      <c r="H37" s="36"/>
      <c r="I37" s="36"/>
      <c r="J37" s="36"/>
      <c r="K37" s="36"/>
      <c r="L37" s="28">
        <f t="shared" si="0"/>
        <v>0</v>
      </c>
      <c r="M37" s="26">
        <f t="shared" si="1"/>
        <v>0</v>
      </c>
      <c r="P37" s="46">
        <v>21</v>
      </c>
      <c r="Q37" s="46">
        <f>GİRİŞ!B28</f>
        <v>0</v>
      </c>
      <c r="R37" s="156">
        <f>GİRİŞ!C28</f>
        <v>0</v>
      </c>
      <c r="S37" s="157"/>
      <c r="T37" s="158"/>
      <c r="U37" s="34"/>
      <c r="V37" s="34"/>
      <c r="W37" s="34"/>
      <c r="X37" s="34"/>
      <c r="Y37" s="34"/>
      <c r="Z37" s="34"/>
      <c r="AA37" s="35">
        <f t="shared" si="2"/>
        <v>0</v>
      </c>
      <c r="AB37" s="49">
        <f t="shared" si="3"/>
        <v>0</v>
      </c>
    </row>
    <row r="38" spans="1:28" ht="15.75">
      <c r="A38" s="18">
        <v>22</v>
      </c>
      <c r="B38" s="26">
        <f>GİRİŞ!B29</f>
        <v>0</v>
      </c>
      <c r="C38" s="156">
        <f>GİRİŞ!C29</f>
        <v>0</v>
      </c>
      <c r="D38" s="157"/>
      <c r="E38" s="158"/>
      <c r="F38" s="36"/>
      <c r="G38" s="36"/>
      <c r="H38" s="36"/>
      <c r="I38" s="36"/>
      <c r="J38" s="36"/>
      <c r="K38" s="36"/>
      <c r="L38" s="28">
        <f t="shared" si="0"/>
        <v>0</v>
      </c>
      <c r="M38" s="26">
        <f t="shared" si="1"/>
        <v>0</v>
      </c>
      <c r="P38" s="46">
        <v>22</v>
      </c>
      <c r="Q38" s="46">
        <f>GİRİŞ!B29</f>
        <v>0</v>
      </c>
      <c r="R38" s="156">
        <f>GİRİŞ!C29</f>
        <v>0</v>
      </c>
      <c r="S38" s="157"/>
      <c r="T38" s="158"/>
      <c r="U38" s="34"/>
      <c r="V38" s="34"/>
      <c r="W38" s="34"/>
      <c r="X38" s="34"/>
      <c r="Y38" s="34"/>
      <c r="Z38" s="34"/>
      <c r="AA38" s="35">
        <f t="shared" si="2"/>
        <v>0</v>
      </c>
      <c r="AB38" s="49">
        <f t="shared" si="3"/>
        <v>0</v>
      </c>
    </row>
    <row r="39" spans="1:28" ht="15.75">
      <c r="A39" s="18">
        <v>23</v>
      </c>
      <c r="B39" s="26">
        <f>GİRİŞ!B30</f>
        <v>0</v>
      </c>
      <c r="C39" s="156">
        <f>GİRİŞ!C30</f>
        <v>0</v>
      </c>
      <c r="D39" s="157"/>
      <c r="E39" s="158"/>
      <c r="F39" s="36"/>
      <c r="G39" s="36"/>
      <c r="H39" s="36"/>
      <c r="I39" s="36"/>
      <c r="J39" s="36"/>
      <c r="K39" s="36"/>
      <c r="L39" s="28">
        <f t="shared" si="0"/>
        <v>0</v>
      </c>
      <c r="M39" s="26">
        <f t="shared" si="1"/>
        <v>0</v>
      </c>
      <c r="P39" s="46">
        <v>23</v>
      </c>
      <c r="Q39" s="46">
        <f>GİRİŞ!B30</f>
        <v>0</v>
      </c>
      <c r="R39" s="156">
        <f>GİRİŞ!C30</f>
        <v>0</v>
      </c>
      <c r="S39" s="157"/>
      <c r="T39" s="158"/>
      <c r="U39" s="34"/>
      <c r="V39" s="34"/>
      <c r="W39" s="34"/>
      <c r="X39" s="34"/>
      <c r="Y39" s="34"/>
      <c r="Z39" s="34"/>
      <c r="AA39" s="35">
        <f t="shared" si="2"/>
        <v>0</v>
      </c>
      <c r="AB39" s="49">
        <f t="shared" si="3"/>
        <v>0</v>
      </c>
    </row>
    <row r="40" spans="1:28" ht="15.75">
      <c r="A40" s="18">
        <v>24</v>
      </c>
      <c r="B40" s="26">
        <f>GİRİŞ!B31</f>
        <v>0</v>
      </c>
      <c r="C40" s="156">
        <f>GİRİŞ!C31</f>
        <v>0</v>
      </c>
      <c r="D40" s="157"/>
      <c r="E40" s="158"/>
      <c r="F40" s="36"/>
      <c r="G40" s="36"/>
      <c r="H40" s="36"/>
      <c r="I40" s="36"/>
      <c r="J40" s="36"/>
      <c r="K40" s="36"/>
      <c r="L40" s="28">
        <f t="shared" si="0"/>
        <v>0</v>
      </c>
      <c r="M40" s="26">
        <f t="shared" si="1"/>
        <v>0</v>
      </c>
      <c r="P40" s="46">
        <v>24</v>
      </c>
      <c r="Q40" s="46">
        <f>GİRİŞ!B31</f>
        <v>0</v>
      </c>
      <c r="R40" s="156">
        <f>GİRİŞ!C31</f>
        <v>0</v>
      </c>
      <c r="S40" s="157"/>
      <c r="T40" s="158"/>
      <c r="U40" s="34"/>
      <c r="V40" s="34"/>
      <c r="W40" s="34"/>
      <c r="X40" s="34"/>
      <c r="Y40" s="34"/>
      <c r="Z40" s="34"/>
      <c r="AA40" s="35">
        <f t="shared" si="2"/>
        <v>0</v>
      </c>
      <c r="AB40" s="49">
        <f t="shared" si="3"/>
        <v>0</v>
      </c>
    </row>
    <row r="41" spans="1:28" ht="15.75">
      <c r="A41" s="18">
        <v>25</v>
      </c>
      <c r="B41" s="26">
        <f>GİRİŞ!B32</f>
        <v>0</v>
      </c>
      <c r="C41" s="156">
        <f>GİRİŞ!C32</f>
        <v>0</v>
      </c>
      <c r="D41" s="157"/>
      <c r="E41" s="158"/>
      <c r="F41" s="36"/>
      <c r="G41" s="36"/>
      <c r="H41" s="36"/>
      <c r="I41" s="36"/>
      <c r="J41" s="36"/>
      <c r="K41" s="36"/>
      <c r="L41" s="28">
        <f t="shared" si="0"/>
        <v>0</v>
      </c>
      <c r="M41" s="26">
        <f t="shared" si="1"/>
        <v>0</v>
      </c>
      <c r="P41" s="46">
        <v>25</v>
      </c>
      <c r="Q41" s="46">
        <f>GİRİŞ!B32</f>
        <v>0</v>
      </c>
      <c r="R41" s="156">
        <f>GİRİŞ!C32</f>
        <v>0</v>
      </c>
      <c r="S41" s="157"/>
      <c r="T41" s="158"/>
      <c r="U41" s="34"/>
      <c r="V41" s="34"/>
      <c r="W41" s="34"/>
      <c r="X41" s="34"/>
      <c r="Y41" s="34"/>
      <c r="Z41" s="34"/>
      <c r="AA41" s="35">
        <f t="shared" si="2"/>
        <v>0</v>
      </c>
      <c r="AB41" s="49">
        <f t="shared" si="3"/>
        <v>0</v>
      </c>
    </row>
    <row r="42" spans="1:28" ht="15.75">
      <c r="A42" s="18">
        <v>26</v>
      </c>
      <c r="B42" s="26">
        <f>GİRİŞ!B33</f>
        <v>0</v>
      </c>
      <c r="C42" s="156">
        <f>GİRİŞ!C33</f>
        <v>0</v>
      </c>
      <c r="D42" s="157"/>
      <c r="E42" s="158"/>
      <c r="F42" s="36"/>
      <c r="G42" s="36"/>
      <c r="H42" s="36"/>
      <c r="I42" s="36"/>
      <c r="J42" s="36"/>
      <c r="K42" s="36"/>
      <c r="L42" s="28">
        <f t="shared" si="0"/>
        <v>0</v>
      </c>
      <c r="M42" s="26">
        <f t="shared" si="1"/>
        <v>0</v>
      </c>
      <c r="P42" s="46">
        <v>26</v>
      </c>
      <c r="Q42" s="46">
        <f>GİRİŞ!B33</f>
        <v>0</v>
      </c>
      <c r="R42" s="156">
        <f>GİRİŞ!C33</f>
        <v>0</v>
      </c>
      <c r="S42" s="157"/>
      <c r="T42" s="158"/>
      <c r="U42" s="34"/>
      <c r="V42" s="34"/>
      <c r="W42" s="34"/>
      <c r="X42" s="34"/>
      <c r="Y42" s="34"/>
      <c r="Z42" s="34"/>
      <c r="AA42" s="35">
        <f t="shared" si="2"/>
        <v>0</v>
      </c>
      <c r="AB42" s="49">
        <f t="shared" si="3"/>
        <v>0</v>
      </c>
    </row>
    <row r="43" spans="1:28" ht="15.75">
      <c r="A43" s="18">
        <v>27</v>
      </c>
      <c r="B43" s="26">
        <f>GİRİŞ!B34</f>
        <v>0</v>
      </c>
      <c r="C43" s="156">
        <f>GİRİŞ!C34</f>
        <v>0</v>
      </c>
      <c r="D43" s="157"/>
      <c r="E43" s="158"/>
      <c r="F43" s="36"/>
      <c r="G43" s="36"/>
      <c r="H43" s="36"/>
      <c r="I43" s="36"/>
      <c r="J43" s="36"/>
      <c r="K43" s="36"/>
      <c r="L43" s="28">
        <f t="shared" si="0"/>
        <v>0</v>
      </c>
      <c r="M43" s="26">
        <f t="shared" si="1"/>
        <v>0</v>
      </c>
      <c r="P43" s="46">
        <v>27</v>
      </c>
      <c r="Q43" s="46">
        <f>GİRİŞ!B34</f>
        <v>0</v>
      </c>
      <c r="R43" s="156">
        <f>GİRİŞ!C34</f>
        <v>0</v>
      </c>
      <c r="S43" s="157"/>
      <c r="T43" s="158"/>
      <c r="U43" s="34"/>
      <c r="V43" s="34"/>
      <c r="W43" s="34"/>
      <c r="X43" s="34"/>
      <c r="Y43" s="34"/>
      <c r="Z43" s="34"/>
      <c r="AA43" s="35">
        <f t="shared" si="2"/>
        <v>0</v>
      </c>
      <c r="AB43" s="49">
        <f t="shared" si="3"/>
        <v>0</v>
      </c>
    </row>
    <row r="44" spans="1:28" ht="15.75">
      <c r="A44" s="18">
        <v>28</v>
      </c>
      <c r="B44" s="26">
        <f>GİRİŞ!B35</f>
        <v>0</v>
      </c>
      <c r="C44" s="156">
        <f>GİRİŞ!C35</f>
        <v>0</v>
      </c>
      <c r="D44" s="157"/>
      <c r="E44" s="158"/>
      <c r="F44" s="26"/>
      <c r="G44" s="26"/>
      <c r="H44" s="26"/>
      <c r="I44" s="26"/>
      <c r="J44" s="26"/>
      <c r="K44" s="26"/>
      <c r="L44" s="28">
        <f t="shared" si="0"/>
        <v>0</v>
      </c>
      <c r="M44" s="26">
        <f t="shared" si="1"/>
        <v>0</v>
      </c>
      <c r="P44" s="46">
        <v>28</v>
      </c>
      <c r="Q44" s="46">
        <f>GİRİŞ!B35</f>
        <v>0</v>
      </c>
      <c r="R44" s="156">
        <f>GİRİŞ!C35</f>
        <v>0</v>
      </c>
      <c r="S44" s="157"/>
      <c r="T44" s="158"/>
      <c r="U44" s="49"/>
      <c r="V44" s="49"/>
      <c r="W44" s="49"/>
      <c r="X44" s="49"/>
      <c r="Y44" s="49"/>
      <c r="Z44" s="49"/>
      <c r="AA44" s="35">
        <f t="shared" si="2"/>
        <v>0</v>
      </c>
      <c r="AB44" s="49">
        <f t="shared" si="3"/>
        <v>0</v>
      </c>
    </row>
    <row r="45" spans="1:28" ht="15.75">
      <c r="A45" s="18">
        <v>29</v>
      </c>
      <c r="B45" s="26">
        <f>GİRİŞ!B36</f>
        <v>0</v>
      </c>
      <c r="C45" s="156">
        <f>GİRİŞ!C36</f>
        <v>0</v>
      </c>
      <c r="D45" s="157"/>
      <c r="E45" s="158"/>
      <c r="F45" s="26"/>
      <c r="G45" s="26"/>
      <c r="H45" s="26"/>
      <c r="I45" s="26"/>
      <c r="J45" s="26"/>
      <c r="K45" s="26"/>
      <c r="L45" s="28">
        <f t="shared" si="0"/>
        <v>0</v>
      </c>
      <c r="M45" s="26">
        <f t="shared" si="1"/>
        <v>0</v>
      </c>
      <c r="P45" s="46">
        <v>29</v>
      </c>
      <c r="Q45" s="46">
        <f>GİRİŞ!B36</f>
        <v>0</v>
      </c>
      <c r="R45" s="156">
        <f>GİRİŞ!C36</f>
        <v>0</v>
      </c>
      <c r="S45" s="157"/>
      <c r="T45" s="158"/>
      <c r="U45" s="49"/>
      <c r="V45" s="49"/>
      <c r="W45" s="49"/>
      <c r="X45" s="49"/>
      <c r="Y45" s="49"/>
      <c r="Z45" s="49"/>
      <c r="AA45" s="35">
        <f t="shared" si="2"/>
        <v>0</v>
      </c>
      <c r="AB45" s="49">
        <f t="shared" si="3"/>
        <v>0</v>
      </c>
    </row>
    <row r="46" spans="1:28" ht="15.75">
      <c r="A46" s="18">
        <v>30</v>
      </c>
      <c r="B46" s="26">
        <f>GİRİŞ!B37</f>
        <v>0</v>
      </c>
      <c r="C46" s="156" t="str">
        <f>GİRİŞ!C37</f>
        <v>MMMM</v>
      </c>
      <c r="D46" s="157"/>
      <c r="E46" s="158"/>
      <c r="F46" s="26"/>
      <c r="G46" s="26"/>
      <c r="H46" s="26"/>
      <c r="I46" s="26"/>
      <c r="J46" s="26"/>
      <c r="K46" s="26"/>
      <c r="L46" s="28">
        <f t="shared" si="0"/>
        <v>0</v>
      </c>
      <c r="M46" s="26">
        <f t="shared" si="1"/>
        <v>0</v>
      </c>
      <c r="P46" s="46">
        <v>30</v>
      </c>
      <c r="Q46" s="46">
        <f>GİRİŞ!B37</f>
        <v>0</v>
      </c>
      <c r="R46" s="156" t="str">
        <f>GİRİŞ!C37</f>
        <v>MMMM</v>
      </c>
      <c r="S46" s="157"/>
      <c r="T46" s="158"/>
      <c r="U46" s="49"/>
      <c r="V46" s="49"/>
      <c r="W46" s="49"/>
      <c r="X46" s="49"/>
      <c r="Y46" s="49"/>
      <c r="Z46" s="49"/>
      <c r="AA46" s="35">
        <f t="shared" si="2"/>
        <v>0</v>
      </c>
      <c r="AB46" s="49">
        <f t="shared" si="3"/>
        <v>0</v>
      </c>
    </row>
  </sheetData>
  <mergeCells count="86">
    <mergeCell ref="A1:M1"/>
    <mergeCell ref="R42:T42"/>
    <mergeCell ref="R43:T43"/>
    <mergeCell ref="R44:T44"/>
    <mergeCell ref="R45:T45"/>
    <mergeCell ref="R32:T32"/>
    <mergeCell ref="R33:T33"/>
    <mergeCell ref="R34:T34"/>
    <mergeCell ref="R35:T35"/>
    <mergeCell ref="R36:T36"/>
    <mergeCell ref="R27:T27"/>
    <mergeCell ref="R28:T28"/>
    <mergeCell ref="R29:T29"/>
    <mergeCell ref="R30:T30"/>
    <mergeCell ref="R31:T31"/>
    <mergeCell ref="R22:T22"/>
    <mergeCell ref="R46:T46"/>
    <mergeCell ref="R37:T37"/>
    <mergeCell ref="R38:T38"/>
    <mergeCell ref="R39:T39"/>
    <mergeCell ref="R40:T40"/>
    <mergeCell ref="R41:T41"/>
    <mergeCell ref="R23:T23"/>
    <mergeCell ref="R24:T24"/>
    <mergeCell ref="R25:T25"/>
    <mergeCell ref="R26:T26"/>
    <mergeCell ref="R17:T17"/>
    <mergeCell ref="R18:T18"/>
    <mergeCell ref="R19:T19"/>
    <mergeCell ref="R20:T20"/>
    <mergeCell ref="R21:T21"/>
    <mergeCell ref="P1:AB1"/>
    <mergeCell ref="P2:AB2"/>
    <mergeCell ref="T3:T14"/>
    <mergeCell ref="U3:U16"/>
    <mergeCell ref="V3:V16"/>
    <mergeCell ref="W3:W16"/>
    <mergeCell ref="X3:X16"/>
    <mergeCell ref="Y3:Y16"/>
    <mergeCell ref="Z3:Z16"/>
    <mergeCell ref="AA3:AA16"/>
    <mergeCell ref="AB3:AB16"/>
    <mergeCell ref="P15:T15"/>
    <mergeCell ref="R16:T16"/>
    <mergeCell ref="C46:E46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20:E20"/>
    <mergeCell ref="C21:E21"/>
    <mergeCell ref="C34:E34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A2:M2"/>
    <mergeCell ref="C22:E22"/>
    <mergeCell ref="K3:K16"/>
    <mergeCell ref="L3:L16"/>
    <mergeCell ref="M3:M16"/>
    <mergeCell ref="E3:E14"/>
    <mergeCell ref="F3:F16"/>
    <mergeCell ref="G3:G16"/>
    <mergeCell ref="H3:H16"/>
    <mergeCell ref="I3:I16"/>
    <mergeCell ref="J3:J16"/>
    <mergeCell ref="A15:E15"/>
    <mergeCell ref="C16:E16"/>
    <mergeCell ref="C17:E17"/>
    <mergeCell ref="C18:E18"/>
    <mergeCell ref="C19:E19"/>
  </mergeCells>
  <pageMargins left="0.7" right="0.7" top="0.75" bottom="0.75" header="0.3" footer="0.3"/>
  <pageSetup paperSize="9" orientation="portrait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dimension ref="A1:AB46"/>
  <sheetViews>
    <sheetView showZeros="0" workbookViewId="0">
      <selection activeCell="A2" sqref="A2:M2"/>
    </sheetView>
  </sheetViews>
  <sheetFormatPr defaultRowHeight="15"/>
  <cols>
    <col min="1" max="1" width="8" style="4" customWidth="1"/>
    <col min="2" max="2" width="8.85546875" style="51" customWidth="1"/>
    <col min="3" max="5" width="9.140625" style="4"/>
    <col min="6" max="13" width="5.7109375" style="30" customWidth="1"/>
    <col min="14" max="15" width="9.140625" style="4"/>
    <col min="16" max="16" width="5.85546875" style="4" customWidth="1"/>
    <col min="17" max="17" width="5.7109375" style="4" customWidth="1"/>
    <col min="18" max="20" width="9.140625" style="4"/>
    <col min="21" max="28" width="5.7109375" style="4" customWidth="1"/>
    <col min="29" max="16384" width="9.140625" style="4"/>
  </cols>
  <sheetData>
    <row r="1" spans="1:28" ht="21">
      <c r="A1" s="173" t="s">
        <v>63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P1" s="173" t="s">
        <v>64</v>
      </c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</row>
    <row r="2" spans="1:28" ht="15.75" thickBot="1">
      <c r="A2" s="159" t="s">
        <v>47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P2" s="159" t="s">
        <v>47</v>
      </c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</row>
    <row r="3" spans="1:28" ht="15" customHeight="1">
      <c r="A3" s="22" t="s">
        <v>36</v>
      </c>
      <c r="B3" s="32"/>
      <c r="C3" s="23"/>
      <c r="D3" s="23"/>
      <c r="E3" s="176" t="s">
        <v>38</v>
      </c>
      <c r="F3" s="179" t="s">
        <v>40</v>
      </c>
      <c r="G3" s="177" t="s">
        <v>41</v>
      </c>
      <c r="H3" s="177" t="s">
        <v>42</v>
      </c>
      <c r="I3" s="177" t="s">
        <v>43</v>
      </c>
      <c r="J3" s="177" t="s">
        <v>44</v>
      </c>
      <c r="K3" s="177" t="s">
        <v>45</v>
      </c>
      <c r="L3" s="174" t="s">
        <v>37</v>
      </c>
      <c r="M3" s="175" t="s">
        <v>39</v>
      </c>
      <c r="P3" s="22" t="s">
        <v>36</v>
      </c>
      <c r="Q3" s="32"/>
      <c r="R3" s="23"/>
      <c r="S3" s="23"/>
      <c r="T3" s="176" t="s">
        <v>38</v>
      </c>
      <c r="U3" s="179" t="s">
        <v>40</v>
      </c>
      <c r="V3" s="177" t="s">
        <v>41</v>
      </c>
      <c r="W3" s="177" t="s">
        <v>42</v>
      </c>
      <c r="X3" s="177" t="s">
        <v>43</v>
      </c>
      <c r="Y3" s="177" t="s">
        <v>44</v>
      </c>
      <c r="Z3" s="177" t="s">
        <v>45</v>
      </c>
      <c r="AA3" s="174" t="s">
        <v>37</v>
      </c>
      <c r="AB3" s="175" t="s">
        <v>39</v>
      </c>
    </row>
    <row r="4" spans="1:28">
      <c r="A4" s="24"/>
      <c r="B4" s="33"/>
      <c r="C4" s="25"/>
      <c r="D4" s="25"/>
      <c r="E4" s="160"/>
      <c r="F4" s="180"/>
      <c r="G4" s="178"/>
      <c r="H4" s="178"/>
      <c r="I4" s="178"/>
      <c r="J4" s="178"/>
      <c r="K4" s="178"/>
      <c r="L4" s="166"/>
      <c r="M4" s="167"/>
      <c r="P4" s="24"/>
      <c r="Q4" s="33"/>
      <c r="R4" s="25"/>
      <c r="S4" s="25"/>
      <c r="T4" s="160"/>
      <c r="U4" s="180"/>
      <c r="V4" s="178"/>
      <c r="W4" s="178"/>
      <c r="X4" s="178"/>
      <c r="Y4" s="178"/>
      <c r="Z4" s="178"/>
      <c r="AA4" s="166"/>
      <c r="AB4" s="167"/>
    </row>
    <row r="5" spans="1:28">
      <c r="A5" s="24"/>
      <c r="B5" s="33"/>
      <c r="C5" s="25"/>
      <c r="D5" s="25"/>
      <c r="E5" s="160"/>
      <c r="F5" s="180"/>
      <c r="G5" s="178"/>
      <c r="H5" s="178"/>
      <c r="I5" s="178"/>
      <c r="J5" s="178"/>
      <c r="K5" s="178"/>
      <c r="L5" s="166"/>
      <c r="M5" s="167"/>
      <c r="P5" s="24"/>
      <c r="Q5" s="33"/>
      <c r="R5" s="25"/>
      <c r="S5" s="25"/>
      <c r="T5" s="160"/>
      <c r="U5" s="180"/>
      <c r="V5" s="178"/>
      <c r="W5" s="178"/>
      <c r="X5" s="178"/>
      <c r="Y5" s="178"/>
      <c r="Z5" s="178"/>
      <c r="AA5" s="166"/>
      <c r="AB5" s="167"/>
    </row>
    <row r="6" spans="1:28" ht="15" customHeight="1">
      <c r="A6" s="24"/>
      <c r="B6" s="33"/>
      <c r="C6" s="25"/>
      <c r="D6" s="25"/>
      <c r="E6" s="160"/>
      <c r="F6" s="180"/>
      <c r="G6" s="178"/>
      <c r="H6" s="178"/>
      <c r="I6" s="178"/>
      <c r="J6" s="178"/>
      <c r="K6" s="178"/>
      <c r="L6" s="166"/>
      <c r="M6" s="167"/>
      <c r="P6" s="24"/>
      <c r="Q6" s="33"/>
      <c r="R6" s="25"/>
      <c r="S6" s="25"/>
      <c r="T6" s="160"/>
      <c r="U6" s="180"/>
      <c r="V6" s="178"/>
      <c r="W6" s="178"/>
      <c r="X6" s="178"/>
      <c r="Y6" s="178"/>
      <c r="Z6" s="178"/>
      <c r="AA6" s="166"/>
      <c r="AB6" s="167"/>
    </row>
    <row r="7" spans="1:28">
      <c r="A7" s="24"/>
      <c r="B7" s="33"/>
      <c r="C7" s="25"/>
      <c r="D7" s="25"/>
      <c r="E7" s="160"/>
      <c r="F7" s="180"/>
      <c r="G7" s="178"/>
      <c r="H7" s="178"/>
      <c r="I7" s="178"/>
      <c r="J7" s="178"/>
      <c r="K7" s="178"/>
      <c r="L7" s="166"/>
      <c r="M7" s="167"/>
      <c r="P7" s="24"/>
      <c r="Q7" s="33"/>
      <c r="R7" s="25"/>
      <c r="S7" s="25"/>
      <c r="T7" s="160"/>
      <c r="U7" s="180"/>
      <c r="V7" s="178"/>
      <c r="W7" s="178"/>
      <c r="X7" s="178"/>
      <c r="Y7" s="178"/>
      <c r="Z7" s="178"/>
      <c r="AA7" s="166"/>
      <c r="AB7" s="167"/>
    </row>
    <row r="8" spans="1:28">
      <c r="A8" s="24"/>
      <c r="B8" s="33"/>
      <c r="C8" s="25"/>
      <c r="D8" s="25"/>
      <c r="E8" s="160"/>
      <c r="F8" s="180"/>
      <c r="G8" s="178"/>
      <c r="H8" s="178"/>
      <c r="I8" s="178"/>
      <c r="J8" s="178"/>
      <c r="K8" s="178"/>
      <c r="L8" s="166"/>
      <c r="M8" s="167"/>
      <c r="P8" s="24"/>
      <c r="Q8" s="33"/>
      <c r="R8" s="25"/>
      <c r="S8" s="25"/>
      <c r="T8" s="160"/>
      <c r="U8" s="180"/>
      <c r="V8" s="178"/>
      <c r="W8" s="178"/>
      <c r="X8" s="178"/>
      <c r="Y8" s="178"/>
      <c r="Z8" s="178"/>
      <c r="AA8" s="166"/>
      <c r="AB8" s="167"/>
    </row>
    <row r="9" spans="1:28">
      <c r="A9" s="24"/>
      <c r="B9" s="33"/>
      <c r="C9" s="25"/>
      <c r="D9" s="25"/>
      <c r="E9" s="160"/>
      <c r="F9" s="180"/>
      <c r="G9" s="178"/>
      <c r="H9" s="178"/>
      <c r="I9" s="178"/>
      <c r="J9" s="178"/>
      <c r="K9" s="178"/>
      <c r="L9" s="166"/>
      <c r="M9" s="167"/>
      <c r="P9" s="24"/>
      <c r="Q9" s="33"/>
      <c r="R9" s="25"/>
      <c r="S9" s="25"/>
      <c r="T9" s="160"/>
      <c r="U9" s="180"/>
      <c r="V9" s="178"/>
      <c r="W9" s="178"/>
      <c r="X9" s="178"/>
      <c r="Y9" s="178"/>
      <c r="Z9" s="178"/>
      <c r="AA9" s="166"/>
      <c r="AB9" s="167"/>
    </row>
    <row r="10" spans="1:28">
      <c r="A10" s="24"/>
      <c r="B10" s="33"/>
      <c r="C10" s="25"/>
      <c r="D10" s="25"/>
      <c r="E10" s="160"/>
      <c r="F10" s="180"/>
      <c r="G10" s="178"/>
      <c r="H10" s="178"/>
      <c r="I10" s="178"/>
      <c r="J10" s="178"/>
      <c r="K10" s="178"/>
      <c r="L10" s="166"/>
      <c r="M10" s="167"/>
      <c r="P10" s="24"/>
      <c r="Q10" s="33"/>
      <c r="R10" s="25"/>
      <c r="S10" s="25"/>
      <c r="T10" s="160"/>
      <c r="U10" s="180"/>
      <c r="V10" s="178"/>
      <c r="W10" s="178"/>
      <c r="X10" s="178"/>
      <c r="Y10" s="178"/>
      <c r="Z10" s="178"/>
      <c r="AA10" s="166"/>
      <c r="AB10" s="167"/>
    </row>
    <row r="11" spans="1:28">
      <c r="A11" s="24"/>
      <c r="B11" s="33"/>
      <c r="C11" s="25"/>
      <c r="D11" s="25"/>
      <c r="E11" s="160"/>
      <c r="F11" s="180"/>
      <c r="G11" s="178"/>
      <c r="H11" s="178"/>
      <c r="I11" s="178"/>
      <c r="J11" s="178"/>
      <c r="K11" s="178"/>
      <c r="L11" s="166"/>
      <c r="M11" s="167"/>
      <c r="P11" s="24"/>
      <c r="Q11" s="33"/>
      <c r="R11" s="25"/>
      <c r="S11" s="25"/>
      <c r="T11" s="160"/>
      <c r="U11" s="180"/>
      <c r="V11" s="178"/>
      <c r="W11" s="178"/>
      <c r="X11" s="178"/>
      <c r="Y11" s="178"/>
      <c r="Z11" s="178"/>
      <c r="AA11" s="166"/>
      <c r="AB11" s="167"/>
    </row>
    <row r="12" spans="1:28">
      <c r="A12" s="24"/>
      <c r="B12" s="33"/>
      <c r="C12" s="25"/>
      <c r="D12" s="25"/>
      <c r="E12" s="160"/>
      <c r="F12" s="180"/>
      <c r="G12" s="178"/>
      <c r="H12" s="178"/>
      <c r="I12" s="178"/>
      <c r="J12" s="178"/>
      <c r="K12" s="178"/>
      <c r="L12" s="166"/>
      <c r="M12" s="167"/>
      <c r="P12" s="24"/>
      <c r="Q12" s="33"/>
      <c r="R12" s="25"/>
      <c r="S12" s="25"/>
      <c r="T12" s="160"/>
      <c r="U12" s="180"/>
      <c r="V12" s="178"/>
      <c r="W12" s="178"/>
      <c r="X12" s="178"/>
      <c r="Y12" s="178"/>
      <c r="Z12" s="178"/>
      <c r="AA12" s="166"/>
      <c r="AB12" s="167"/>
    </row>
    <row r="13" spans="1:28">
      <c r="A13" s="24"/>
      <c r="B13" s="33"/>
      <c r="E13" s="160"/>
      <c r="F13" s="180"/>
      <c r="G13" s="178"/>
      <c r="H13" s="178"/>
      <c r="I13" s="178"/>
      <c r="J13" s="178"/>
      <c r="K13" s="178"/>
      <c r="L13" s="166"/>
      <c r="M13" s="167"/>
      <c r="P13" s="24"/>
      <c r="Q13" s="33"/>
      <c r="T13" s="160"/>
      <c r="U13" s="180"/>
      <c r="V13" s="178"/>
      <c r="W13" s="178"/>
      <c r="X13" s="178"/>
      <c r="Y13" s="178"/>
      <c r="Z13" s="178"/>
      <c r="AA13" s="166"/>
      <c r="AB13" s="167"/>
    </row>
    <row r="14" spans="1:28">
      <c r="A14" s="24"/>
      <c r="B14" s="33"/>
      <c r="E14" s="161"/>
      <c r="F14" s="180"/>
      <c r="G14" s="178"/>
      <c r="H14" s="178"/>
      <c r="I14" s="178"/>
      <c r="J14" s="178"/>
      <c r="K14" s="178"/>
      <c r="L14" s="166"/>
      <c r="M14" s="167"/>
      <c r="P14" s="24"/>
      <c r="Q14" s="33"/>
      <c r="T14" s="161"/>
      <c r="U14" s="180"/>
      <c r="V14" s="178"/>
      <c r="W14" s="178"/>
      <c r="X14" s="178"/>
      <c r="Y14" s="178"/>
      <c r="Z14" s="178"/>
      <c r="AA14" s="166"/>
      <c r="AB14" s="167"/>
    </row>
    <row r="15" spans="1:28" ht="21.75" thickBot="1">
      <c r="A15" s="169" t="s">
        <v>4</v>
      </c>
      <c r="B15" s="170"/>
      <c r="C15" s="170"/>
      <c r="D15" s="170"/>
      <c r="E15" s="171"/>
      <c r="F15" s="180"/>
      <c r="G15" s="178"/>
      <c r="H15" s="178"/>
      <c r="I15" s="178"/>
      <c r="J15" s="178"/>
      <c r="K15" s="178"/>
      <c r="L15" s="166"/>
      <c r="M15" s="167"/>
      <c r="P15" s="169" t="s">
        <v>4</v>
      </c>
      <c r="Q15" s="170"/>
      <c r="R15" s="170"/>
      <c r="S15" s="170"/>
      <c r="T15" s="171"/>
      <c r="U15" s="180"/>
      <c r="V15" s="178"/>
      <c r="W15" s="178"/>
      <c r="X15" s="178"/>
      <c r="Y15" s="178"/>
      <c r="Z15" s="178"/>
      <c r="AA15" s="166"/>
      <c r="AB15" s="167"/>
    </row>
    <row r="16" spans="1:28" ht="15" customHeight="1">
      <c r="A16" s="52" t="s">
        <v>1</v>
      </c>
      <c r="B16" s="52" t="s">
        <v>2</v>
      </c>
      <c r="C16" s="172" t="s">
        <v>3</v>
      </c>
      <c r="D16" s="172"/>
      <c r="E16" s="172"/>
      <c r="F16" s="180"/>
      <c r="G16" s="178"/>
      <c r="H16" s="178"/>
      <c r="I16" s="178"/>
      <c r="J16" s="178"/>
      <c r="K16" s="178"/>
      <c r="L16" s="166"/>
      <c r="M16" s="168"/>
      <c r="P16" s="52" t="s">
        <v>1</v>
      </c>
      <c r="Q16" s="52" t="s">
        <v>2</v>
      </c>
      <c r="R16" s="172" t="s">
        <v>3</v>
      </c>
      <c r="S16" s="172"/>
      <c r="T16" s="172"/>
      <c r="U16" s="180"/>
      <c r="V16" s="178"/>
      <c r="W16" s="178"/>
      <c r="X16" s="178"/>
      <c r="Y16" s="178"/>
      <c r="Z16" s="178"/>
      <c r="AA16" s="166"/>
      <c r="AB16" s="168"/>
    </row>
    <row r="17" spans="1:28" ht="15.75" customHeight="1">
      <c r="A17" s="18">
        <v>1</v>
      </c>
      <c r="B17" s="50">
        <f>GİRİŞ!B8</f>
        <v>47</v>
      </c>
      <c r="C17" s="156" t="str">
        <f>GİRİŞ!C8</f>
        <v xml:space="preserve">GÖKÇE GÖKMEN </v>
      </c>
      <c r="D17" s="157"/>
      <c r="E17" s="158"/>
      <c r="F17" s="34">
        <v>4</v>
      </c>
      <c r="G17" s="34">
        <v>4</v>
      </c>
      <c r="H17" s="34">
        <v>4</v>
      </c>
      <c r="I17" s="34">
        <v>4</v>
      </c>
      <c r="J17" s="34">
        <v>4</v>
      </c>
      <c r="K17" s="34">
        <v>4</v>
      </c>
      <c r="L17" s="35">
        <f>SUM(F17:K17)</f>
        <v>24</v>
      </c>
      <c r="M17" s="53">
        <f>ROUND((100*L17)/(24),(0))</f>
        <v>100</v>
      </c>
      <c r="P17" s="18">
        <v>1</v>
      </c>
      <c r="Q17" s="50">
        <f>GİRİŞ!B8</f>
        <v>47</v>
      </c>
      <c r="R17" s="156" t="str">
        <f>GİRİŞ!C8</f>
        <v xml:space="preserve">GÖKÇE GÖKMEN </v>
      </c>
      <c r="S17" s="157"/>
      <c r="T17" s="158"/>
      <c r="U17" s="34">
        <v>4</v>
      </c>
      <c r="V17" s="34">
        <v>4</v>
      </c>
      <c r="W17" s="34">
        <v>4</v>
      </c>
      <c r="X17" s="34">
        <v>4</v>
      </c>
      <c r="Y17" s="34">
        <v>4</v>
      </c>
      <c r="Z17" s="34">
        <v>4</v>
      </c>
      <c r="AA17" s="35">
        <f>SUM(U17:Z17)</f>
        <v>24</v>
      </c>
      <c r="AB17" s="53">
        <f>ROUND((100*AA17)/(24),(0))</f>
        <v>100</v>
      </c>
    </row>
    <row r="18" spans="1:28" ht="15.75" customHeight="1">
      <c r="A18" s="18">
        <v>2</v>
      </c>
      <c r="B18" s="50">
        <f>GİRİŞ!B9</f>
        <v>49</v>
      </c>
      <c r="C18" s="156" t="str">
        <f>GİRİŞ!C9</f>
        <v>N.OKYANUS DOĞAN</v>
      </c>
      <c r="D18" s="157"/>
      <c r="E18" s="158"/>
      <c r="F18" s="34">
        <v>4</v>
      </c>
      <c r="G18" s="34">
        <v>2</v>
      </c>
      <c r="H18" s="34">
        <v>2</v>
      </c>
      <c r="I18" s="34">
        <v>3</v>
      </c>
      <c r="J18" s="34">
        <v>3</v>
      </c>
      <c r="K18" s="34">
        <v>3</v>
      </c>
      <c r="L18" s="35">
        <f t="shared" ref="L18:L46" si="0">SUM(F18:K18)</f>
        <v>17</v>
      </c>
      <c r="M18" s="53">
        <f t="shared" ref="M18:M46" si="1">ROUND((100*L18)/(24),(0))</f>
        <v>71</v>
      </c>
      <c r="P18" s="18">
        <v>2</v>
      </c>
      <c r="Q18" s="50">
        <f>GİRİŞ!B9</f>
        <v>49</v>
      </c>
      <c r="R18" s="156" t="str">
        <f>GİRİŞ!C9</f>
        <v>N.OKYANUS DOĞAN</v>
      </c>
      <c r="S18" s="157"/>
      <c r="T18" s="158"/>
      <c r="U18" s="34">
        <v>4</v>
      </c>
      <c r="V18" s="34">
        <v>2</v>
      </c>
      <c r="W18" s="34">
        <v>2</v>
      </c>
      <c r="X18" s="34">
        <v>3</v>
      </c>
      <c r="Y18" s="34">
        <v>3</v>
      </c>
      <c r="Z18" s="34">
        <v>3</v>
      </c>
      <c r="AA18" s="35">
        <f t="shared" ref="AA18:AA46" si="2">SUM(U18:Z18)</f>
        <v>17</v>
      </c>
      <c r="AB18" s="53">
        <f t="shared" ref="AB18:AB46" si="3">ROUND((100*AA18)/(24),(0))</f>
        <v>71</v>
      </c>
    </row>
    <row r="19" spans="1:28" ht="15.75" customHeight="1">
      <c r="A19" s="18">
        <v>3</v>
      </c>
      <c r="B19" s="50">
        <f>GİRİŞ!B10</f>
        <v>50</v>
      </c>
      <c r="C19" s="156" t="str">
        <f>GİRİŞ!C10</f>
        <v>SAMİ ERDEM</v>
      </c>
      <c r="D19" s="157"/>
      <c r="E19" s="158"/>
      <c r="F19" s="34">
        <v>4</v>
      </c>
      <c r="G19" s="34">
        <v>4</v>
      </c>
      <c r="H19" s="34">
        <v>4</v>
      </c>
      <c r="I19" s="34">
        <v>4</v>
      </c>
      <c r="J19" s="34">
        <v>4</v>
      </c>
      <c r="K19" s="34">
        <v>4</v>
      </c>
      <c r="L19" s="35">
        <f t="shared" si="0"/>
        <v>24</v>
      </c>
      <c r="M19" s="53">
        <f t="shared" si="1"/>
        <v>100</v>
      </c>
      <c r="P19" s="18">
        <v>3</v>
      </c>
      <c r="Q19" s="50">
        <f>GİRİŞ!B10</f>
        <v>50</v>
      </c>
      <c r="R19" s="156" t="str">
        <f>GİRİŞ!C10</f>
        <v>SAMİ ERDEM</v>
      </c>
      <c r="S19" s="157"/>
      <c r="T19" s="158"/>
      <c r="U19" s="34">
        <v>4</v>
      </c>
      <c r="V19" s="34">
        <v>4</v>
      </c>
      <c r="W19" s="34">
        <v>4</v>
      </c>
      <c r="X19" s="34">
        <v>4</v>
      </c>
      <c r="Y19" s="34">
        <v>4</v>
      </c>
      <c r="Z19" s="34">
        <v>4</v>
      </c>
      <c r="AA19" s="35">
        <f t="shared" si="2"/>
        <v>24</v>
      </c>
      <c r="AB19" s="53">
        <f t="shared" si="3"/>
        <v>100</v>
      </c>
    </row>
    <row r="20" spans="1:28" ht="15.75" customHeight="1">
      <c r="A20" s="18">
        <v>4</v>
      </c>
      <c r="B20" s="50">
        <f>GİRİŞ!B11</f>
        <v>51</v>
      </c>
      <c r="C20" s="156" t="str">
        <f>GİRİŞ!C11</f>
        <v>TUANA GULAK</v>
      </c>
      <c r="D20" s="157"/>
      <c r="E20" s="158"/>
      <c r="F20" s="34">
        <v>4</v>
      </c>
      <c r="G20" s="34">
        <v>4</v>
      </c>
      <c r="H20" s="34">
        <v>4</v>
      </c>
      <c r="I20" s="34">
        <v>4</v>
      </c>
      <c r="J20" s="34">
        <v>4</v>
      </c>
      <c r="K20" s="34">
        <v>4</v>
      </c>
      <c r="L20" s="35">
        <f t="shared" si="0"/>
        <v>24</v>
      </c>
      <c r="M20" s="53">
        <f t="shared" si="1"/>
        <v>100</v>
      </c>
      <c r="P20" s="18">
        <v>4</v>
      </c>
      <c r="Q20" s="50">
        <f>GİRİŞ!B11</f>
        <v>51</v>
      </c>
      <c r="R20" s="156" t="str">
        <f>GİRİŞ!C11</f>
        <v>TUANA GULAK</v>
      </c>
      <c r="S20" s="157"/>
      <c r="T20" s="158"/>
      <c r="U20" s="34">
        <v>4</v>
      </c>
      <c r="V20" s="34">
        <v>4</v>
      </c>
      <c r="W20" s="34">
        <v>4</v>
      </c>
      <c r="X20" s="34">
        <v>4</v>
      </c>
      <c r="Y20" s="34">
        <v>4</v>
      </c>
      <c r="Z20" s="34">
        <v>4</v>
      </c>
      <c r="AA20" s="35">
        <f t="shared" si="2"/>
        <v>24</v>
      </c>
      <c r="AB20" s="53">
        <f t="shared" si="3"/>
        <v>100</v>
      </c>
    </row>
    <row r="21" spans="1:28" ht="15.75" customHeight="1">
      <c r="A21" s="18">
        <v>5</v>
      </c>
      <c r="B21" s="50">
        <f>GİRİŞ!B12</f>
        <v>52</v>
      </c>
      <c r="C21" s="156" t="str">
        <f>GİRİŞ!C12</f>
        <v>ALEYDA VERA ÇETİNER</v>
      </c>
      <c r="D21" s="157"/>
      <c r="E21" s="158"/>
      <c r="F21" s="34">
        <v>4</v>
      </c>
      <c r="G21" s="34">
        <v>4</v>
      </c>
      <c r="H21" s="34">
        <v>4</v>
      </c>
      <c r="I21" s="34">
        <v>4</v>
      </c>
      <c r="J21" s="34">
        <v>4</v>
      </c>
      <c r="K21" s="34">
        <v>4</v>
      </c>
      <c r="L21" s="35">
        <f t="shared" si="0"/>
        <v>24</v>
      </c>
      <c r="M21" s="53">
        <f t="shared" si="1"/>
        <v>100</v>
      </c>
      <c r="P21" s="18">
        <v>5</v>
      </c>
      <c r="Q21" s="50">
        <f>GİRİŞ!B12</f>
        <v>52</v>
      </c>
      <c r="R21" s="156" t="str">
        <f>GİRİŞ!C12</f>
        <v>ALEYDA VERA ÇETİNER</v>
      </c>
      <c r="S21" s="157"/>
      <c r="T21" s="158"/>
      <c r="U21" s="34">
        <v>4</v>
      </c>
      <c r="V21" s="34">
        <v>4</v>
      </c>
      <c r="W21" s="34">
        <v>4</v>
      </c>
      <c r="X21" s="34">
        <v>4</v>
      </c>
      <c r="Y21" s="34">
        <v>4</v>
      </c>
      <c r="Z21" s="34">
        <v>4</v>
      </c>
      <c r="AA21" s="35">
        <f t="shared" si="2"/>
        <v>24</v>
      </c>
      <c r="AB21" s="53">
        <f t="shared" si="3"/>
        <v>100</v>
      </c>
    </row>
    <row r="22" spans="1:28" ht="15.75" customHeight="1">
      <c r="A22" s="18">
        <v>6</v>
      </c>
      <c r="B22" s="50">
        <f>GİRİŞ!B13</f>
        <v>55</v>
      </c>
      <c r="C22" s="156" t="str">
        <f>GİRİŞ!C13</f>
        <v>ATAKAN TEKİN</v>
      </c>
      <c r="D22" s="157"/>
      <c r="E22" s="158"/>
      <c r="F22" s="34">
        <v>4</v>
      </c>
      <c r="G22" s="34">
        <v>4</v>
      </c>
      <c r="H22" s="34">
        <v>4</v>
      </c>
      <c r="I22" s="34">
        <v>4</v>
      </c>
      <c r="J22" s="34">
        <v>4</v>
      </c>
      <c r="K22" s="34">
        <v>4</v>
      </c>
      <c r="L22" s="35">
        <f t="shared" si="0"/>
        <v>24</v>
      </c>
      <c r="M22" s="53">
        <f t="shared" si="1"/>
        <v>100</v>
      </c>
      <c r="P22" s="18">
        <v>6</v>
      </c>
      <c r="Q22" s="50">
        <f>GİRİŞ!B13</f>
        <v>55</v>
      </c>
      <c r="R22" s="156" t="str">
        <f>GİRİŞ!C13</f>
        <v>ATAKAN TEKİN</v>
      </c>
      <c r="S22" s="157"/>
      <c r="T22" s="158"/>
      <c r="U22" s="34">
        <v>4</v>
      </c>
      <c r="V22" s="34">
        <v>4</v>
      </c>
      <c r="W22" s="34">
        <v>4</v>
      </c>
      <c r="X22" s="34">
        <v>4</v>
      </c>
      <c r="Y22" s="34">
        <v>4</v>
      </c>
      <c r="Z22" s="34">
        <v>4</v>
      </c>
      <c r="AA22" s="35">
        <f t="shared" si="2"/>
        <v>24</v>
      </c>
      <c r="AB22" s="53">
        <f t="shared" si="3"/>
        <v>100</v>
      </c>
    </row>
    <row r="23" spans="1:28" ht="15.75" customHeight="1">
      <c r="A23" s="18">
        <v>7</v>
      </c>
      <c r="B23" s="50">
        <f>GİRİŞ!B14</f>
        <v>56</v>
      </c>
      <c r="C23" s="156" t="str">
        <f>GİRİŞ!C14</f>
        <v xml:space="preserve">ALİ BAT </v>
      </c>
      <c r="D23" s="157"/>
      <c r="E23" s="158"/>
      <c r="F23" s="34">
        <v>4</v>
      </c>
      <c r="G23" s="34">
        <v>4</v>
      </c>
      <c r="H23" s="34">
        <v>4</v>
      </c>
      <c r="I23" s="34">
        <v>4</v>
      </c>
      <c r="J23" s="34">
        <v>4</v>
      </c>
      <c r="K23" s="34">
        <v>4</v>
      </c>
      <c r="L23" s="35">
        <f t="shared" si="0"/>
        <v>24</v>
      </c>
      <c r="M23" s="53">
        <f t="shared" si="1"/>
        <v>100</v>
      </c>
      <c r="P23" s="18">
        <v>7</v>
      </c>
      <c r="Q23" s="50">
        <f>GİRİŞ!B14</f>
        <v>56</v>
      </c>
      <c r="R23" s="156" t="str">
        <f>GİRİŞ!C14</f>
        <v xml:space="preserve">ALİ BAT </v>
      </c>
      <c r="S23" s="157"/>
      <c r="T23" s="158"/>
      <c r="U23" s="34">
        <v>4</v>
      </c>
      <c r="V23" s="34">
        <v>4</v>
      </c>
      <c r="W23" s="34">
        <v>4</v>
      </c>
      <c r="X23" s="34">
        <v>4</v>
      </c>
      <c r="Y23" s="34">
        <v>4</v>
      </c>
      <c r="Z23" s="34">
        <v>4</v>
      </c>
      <c r="AA23" s="35">
        <f t="shared" si="2"/>
        <v>24</v>
      </c>
      <c r="AB23" s="53">
        <f t="shared" si="3"/>
        <v>100</v>
      </c>
    </row>
    <row r="24" spans="1:28" ht="15.75" customHeight="1">
      <c r="A24" s="18">
        <v>8</v>
      </c>
      <c r="B24" s="50">
        <f>GİRİŞ!B15</f>
        <v>60</v>
      </c>
      <c r="C24" s="156" t="str">
        <f>GİRİŞ!C15</f>
        <v>DAMLA TİTİZOĞLU</v>
      </c>
      <c r="D24" s="157"/>
      <c r="E24" s="158"/>
      <c r="F24" s="34">
        <v>4</v>
      </c>
      <c r="G24" s="34">
        <v>4</v>
      </c>
      <c r="H24" s="34">
        <v>4</v>
      </c>
      <c r="I24" s="34">
        <v>4</v>
      </c>
      <c r="J24" s="34">
        <v>4</v>
      </c>
      <c r="K24" s="34">
        <v>4</v>
      </c>
      <c r="L24" s="35">
        <f t="shared" si="0"/>
        <v>24</v>
      </c>
      <c r="M24" s="53">
        <f t="shared" si="1"/>
        <v>100</v>
      </c>
      <c r="P24" s="18">
        <v>8</v>
      </c>
      <c r="Q24" s="50">
        <f>GİRİŞ!B15</f>
        <v>60</v>
      </c>
      <c r="R24" s="156" t="str">
        <f>GİRİŞ!C15</f>
        <v>DAMLA TİTİZOĞLU</v>
      </c>
      <c r="S24" s="157"/>
      <c r="T24" s="158"/>
      <c r="U24" s="34">
        <v>4</v>
      </c>
      <c r="V24" s="34">
        <v>4</v>
      </c>
      <c r="W24" s="34">
        <v>4</v>
      </c>
      <c r="X24" s="34">
        <v>4</v>
      </c>
      <c r="Y24" s="34">
        <v>4</v>
      </c>
      <c r="Z24" s="34">
        <v>4</v>
      </c>
      <c r="AA24" s="35">
        <f t="shared" si="2"/>
        <v>24</v>
      </c>
      <c r="AB24" s="53">
        <f t="shared" si="3"/>
        <v>100</v>
      </c>
    </row>
    <row r="25" spans="1:28" ht="15.75" customHeight="1">
      <c r="A25" s="18">
        <v>9</v>
      </c>
      <c r="B25" s="50">
        <f>GİRİŞ!B16</f>
        <v>64</v>
      </c>
      <c r="C25" s="156" t="str">
        <f>GİRİŞ!C16</f>
        <v>İPEK SU ERDOĞAN</v>
      </c>
      <c r="D25" s="157"/>
      <c r="E25" s="158"/>
      <c r="F25" s="34">
        <v>4</v>
      </c>
      <c r="G25" s="34">
        <v>4</v>
      </c>
      <c r="H25" s="34">
        <v>4</v>
      </c>
      <c r="I25" s="34">
        <v>4</v>
      </c>
      <c r="J25" s="34">
        <v>4</v>
      </c>
      <c r="K25" s="34">
        <v>4</v>
      </c>
      <c r="L25" s="35">
        <f t="shared" si="0"/>
        <v>24</v>
      </c>
      <c r="M25" s="53">
        <f t="shared" si="1"/>
        <v>100</v>
      </c>
      <c r="P25" s="18">
        <v>9</v>
      </c>
      <c r="Q25" s="50">
        <f>GİRİŞ!B16</f>
        <v>64</v>
      </c>
      <c r="R25" s="156" t="str">
        <f>GİRİŞ!C16</f>
        <v>İPEK SU ERDOĞAN</v>
      </c>
      <c r="S25" s="157"/>
      <c r="T25" s="158"/>
      <c r="U25" s="34">
        <v>4</v>
      </c>
      <c r="V25" s="34">
        <v>4</v>
      </c>
      <c r="W25" s="34">
        <v>4</v>
      </c>
      <c r="X25" s="34">
        <v>4</v>
      </c>
      <c r="Y25" s="34">
        <v>4</v>
      </c>
      <c r="Z25" s="34">
        <v>4</v>
      </c>
      <c r="AA25" s="35">
        <f t="shared" si="2"/>
        <v>24</v>
      </c>
      <c r="AB25" s="53">
        <f t="shared" si="3"/>
        <v>100</v>
      </c>
    </row>
    <row r="26" spans="1:28" ht="15.75" customHeight="1">
      <c r="A26" s="18">
        <v>10</v>
      </c>
      <c r="B26" s="50">
        <f>GİRİŞ!B17</f>
        <v>70</v>
      </c>
      <c r="C26" s="156" t="str">
        <f>GİRİŞ!C17</f>
        <v>Y. OYA ERDOĞAN</v>
      </c>
      <c r="D26" s="157"/>
      <c r="E26" s="158"/>
      <c r="F26" s="34">
        <v>4</v>
      </c>
      <c r="G26" s="34">
        <v>4</v>
      </c>
      <c r="H26" s="34">
        <v>4</v>
      </c>
      <c r="I26" s="34">
        <v>4</v>
      </c>
      <c r="J26" s="34">
        <v>4</v>
      </c>
      <c r="K26" s="34">
        <v>4</v>
      </c>
      <c r="L26" s="35">
        <f t="shared" si="0"/>
        <v>24</v>
      </c>
      <c r="M26" s="53">
        <f t="shared" si="1"/>
        <v>100</v>
      </c>
      <c r="P26" s="18">
        <v>10</v>
      </c>
      <c r="Q26" s="50">
        <f>GİRİŞ!B17</f>
        <v>70</v>
      </c>
      <c r="R26" s="156" t="str">
        <f>GİRİŞ!C17</f>
        <v>Y. OYA ERDOĞAN</v>
      </c>
      <c r="S26" s="157"/>
      <c r="T26" s="158"/>
      <c r="U26" s="34">
        <v>4</v>
      </c>
      <c r="V26" s="34">
        <v>4</v>
      </c>
      <c r="W26" s="34">
        <v>4</v>
      </c>
      <c r="X26" s="34">
        <v>4</v>
      </c>
      <c r="Y26" s="34">
        <v>4</v>
      </c>
      <c r="Z26" s="34">
        <v>4</v>
      </c>
      <c r="AA26" s="35">
        <f t="shared" si="2"/>
        <v>24</v>
      </c>
      <c r="AB26" s="53">
        <f t="shared" si="3"/>
        <v>100</v>
      </c>
    </row>
    <row r="27" spans="1:28" ht="15.75" customHeight="1">
      <c r="A27" s="18">
        <v>11</v>
      </c>
      <c r="B27" s="50">
        <f>GİRİŞ!B18</f>
        <v>76</v>
      </c>
      <c r="C27" s="156" t="str">
        <f>GİRİŞ!C18</f>
        <v>ONUR BİRCAN</v>
      </c>
      <c r="D27" s="157"/>
      <c r="E27" s="158"/>
      <c r="F27" s="34">
        <v>4</v>
      </c>
      <c r="G27" s="34">
        <v>4</v>
      </c>
      <c r="H27" s="34">
        <v>4</v>
      </c>
      <c r="I27" s="34">
        <v>4</v>
      </c>
      <c r="J27" s="34">
        <v>4</v>
      </c>
      <c r="K27" s="34">
        <v>4</v>
      </c>
      <c r="L27" s="35">
        <f t="shared" si="0"/>
        <v>24</v>
      </c>
      <c r="M27" s="53">
        <f t="shared" si="1"/>
        <v>100</v>
      </c>
      <c r="P27" s="18">
        <v>11</v>
      </c>
      <c r="Q27" s="50">
        <f>GİRİŞ!B18</f>
        <v>76</v>
      </c>
      <c r="R27" s="156" t="str">
        <f>GİRİŞ!C18</f>
        <v>ONUR BİRCAN</v>
      </c>
      <c r="S27" s="157"/>
      <c r="T27" s="158"/>
      <c r="U27" s="34">
        <v>4</v>
      </c>
      <c r="V27" s="34">
        <v>4</v>
      </c>
      <c r="W27" s="34">
        <v>4</v>
      </c>
      <c r="X27" s="34">
        <v>4</v>
      </c>
      <c r="Y27" s="34">
        <v>4</v>
      </c>
      <c r="Z27" s="34">
        <v>4</v>
      </c>
      <c r="AA27" s="35">
        <f t="shared" si="2"/>
        <v>24</v>
      </c>
      <c r="AB27" s="53">
        <f t="shared" si="3"/>
        <v>100</v>
      </c>
    </row>
    <row r="28" spans="1:28" ht="15.75" customHeight="1">
      <c r="A28" s="18">
        <v>12</v>
      </c>
      <c r="B28" s="50">
        <f>GİRİŞ!B19</f>
        <v>81</v>
      </c>
      <c r="C28" s="156" t="str">
        <f>GİRİŞ!C19</f>
        <v>OZAN DALDAL</v>
      </c>
      <c r="D28" s="157"/>
      <c r="E28" s="158"/>
      <c r="F28" s="34">
        <v>4</v>
      </c>
      <c r="G28" s="34">
        <v>4</v>
      </c>
      <c r="H28" s="34">
        <v>4</v>
      </c>
      <c r="I28" s="34">
        <v>4</v>
      </c>
      <c r="J28" s="34">
        <v>4</v>
      </c>
      <c r="K28" s="34">
        <v>4</v>
      </c>
      <c r="L28" s="35">
        <f t="shared" si="0"/>
        <v>24</v>
      </c>
      <c r="M28" s="53">
        <f t="shared" si="1"/>
        <v>100</v>
      </c>
      <c r="P28" s="18">
        <v>12</v>
      </c>
      <c r="Q28" s="50">
        <f>GİRİŞ!B19</f>
        <v>81</v>
      </c>
      <c r="R28" s="156" t="str">
        <f>GİRİŞ!C19</f>
        <v>OZAN DALDAL</v>
      </c>
      <c r="S28" s="157"/>
      <c r="T28" s="158"/>
      <c r="U28" s="34">
        <v>4</v>
      </c>
      <c r="V28" s="34">
        <v>4</v>
      </c>
      <c r="W28" s="34">
        <v>4</v>
      </c>
      <c r="X28" s="34">
        <v>4</v>
      </c>
      <c r="Y28" s="34">
        <v>4</v>
      </c>
      <c r="Z28" s="34">
        <v>4</v>
      </c>
      <c r="AA28" s="35">
        <f t="shared" si="2"/>
        <v>24</v>
      </c>
      <c r="AB28" s="53">
        <f t="shared" si="3"/>
        <v>100</v>
      </c>
    </row>
    <row r="29" spans="1:28" ht="15.75" customHeight="1">
      <c r="A29" s="18">
        <v>13</v>
      </c>
      <c r="B29" s="50">
        <f>GİRİŞ!B20</f>
        <v>84</v>
      </c>
      <c r="C29" s="156" t="str">
        <f>GİRİŞ!C20</f>
        <v>ARAS YILDIRIM</v>
      </c>
      <c r="D29" s="157"/>
      <c r="E29" s="158"/>
      <c r="F29" s="34">
        <v>4</v>
      </c>
      <c r="G29" s="34">
        <v>4</v>
      </c>
      <c r="H29" s="34">
        <v>4</v>
      </c>
      <c r="I29" s="34">
        <v>4</v>
      </c>
      <c r="J29" s="34">
        <v>4</v>
      </c>
      <c r="K29" s="34">
        <v>4</v>
      </c>
      <c r="L29" s="35">
        <f t="shared" si="0"/>
        <v>24</v>
      </c>
      <c r="M29" s="53">
        <f t="shared" si="1"/>
        <v>100</v>
      </c>
      <c r="P29" s="18">
        <v>13</v>
      </c>
      <c r="Q29" s="50">
        <f>GİRİŞ!B20</f>
        <v>84</v>
      </c>
      <c r="R29" s="156" t="str">
        <f>GİRİŞ!C20</f>
        <v>ARAS YILDIRIM</v>
      </c>
      <c r="S29" s="157"/>
      <c r="T29" s="158"/>
      <c r="U29" s="34">
        <v>4</v>
      </c>
      <c r="V29" s="34">
        <v>4</v>
      </c>
      <c r="W29" s="34">
        <v>4</v>
      </c>
      <c r="X29" s="34">
        <v>4</v>
      </c>
      <c r="Y29" s="34">
        <v>4</v>
      </c>
      <c r="Z29" s="34">
        <v>4</v>
      </c>
      <c r="AA29" s="35">
        <f t="shared" si="2"/>
        <v>24</v>
      </c>
      <c r="AB29" s="53">
        <f t="shared" si="3"/>
        <v>100</v>
      </c>
    </row>
    <row r="30" spans="1:28" ht="15.75" customHeight="1">
      <c r="A30" s="18">
        <v>14</v>
      </c>
      <c r="B30" s="50">
        <f>GİRİŞ!B21</f>
        <v>88</v>
      </c>
      <c r="C30" s="156" t="str">
        <f>GİRİŞ!C21</f>
        <v>EKİN BİNGÖLBALI</v>
      </c>
      <c r="D30" s="157"/>
      <c r="E30" s="158"/>
      <c r="F30" s="34">
        <v>4</v>
      </c>
      <c r="G30" s="34">
        <v>4</v>
      </c>
      <c r="H30" s="34">
        <v>4</v>
      </c>
      <c r="I30" s="34">
        <v>4</v>
      </c>
      <c r="J30" s="34">
        <v>4</v>
      </c>
      <c r="K30" s="34">
        <v>4</v>
      </c>
      <c r="L30" s="35">
        <f t="shared" si="0"/>
        <v>24</v>
      </c>
      <c r="M30" s="53">
        <f t="shared" si="1"/>
        <v>100</v>
      </c>
      <c r="P30" s="18">
        <v>14</v>
      </c>
      <c r="Q30" s="50">
        <f>GİRİŞ!B21</f>
        <v>88</v>
      </c>
      <c r="R30" s="156" t="str">
        <f>GİRİŞ!C21</f>
        <v>EKİN BİNGÖLBALI</v>
      </c>
      <c r="S30" s="157"/>
      <c r="T30" s="158"/>
      <c r="U30" s="34">
        <v>4</v>
      </c>
      <c r="V30" s="34">
        <v>4</v>
      </c>
      <c r="W30" s="34">
        <v>4</v>
      </c>
      <c r="X30" s="34">
        <v>4</v>
      </c>
      <c r="Y30" s="34">
        <v>4</v>
      </c>
      <c r="Z30" s="34">
        <v>4</v>
      </c>
      <c r="AA30" s="35">
        <f t="shared" si="2"/>
        <v>24</v>
      </c>
      <c r="AB30" s="53">
        <f t="shared" si="3"/>
        <v>100</v>
      </c>
    </row>
    <row r="31" spans="1:28" ht="15.75" customHeight="1">
      <c r="A31" s="18">
        <v>15</v>
      </c>
      <c r="B31" s="50">
        <f>GİRİŞ!B22</f>
        <v>153</v>
      </c>
      <c r="C31" s="156" t="str">
        <f>GİRİŞ!C22</f>
        <v>ÖMER SAİD BAYRAM</v>
      </c>
      <c r="D31" s="157"/>
      <c r="E31" s="158"/>
      <c r="F31" s="34">
        <v>4</v>
      </c>
      <c r="G31" s="34">
        <v>4</v>
      </c>
      <c r="H31" s="34">
        <v>4</v>
      </c>
      <c r="I31" s="34">
        <v>4</v>
      </c>
      <c r="J31" s="34">
        <v>4</v>
      </c>
      <c r="K31" s="34">
        <v>4</v>
      </c>
      <c r="L31" s="35">
        <f t="shared" si="0"/>
        <v>24</v>
      </c>
      <c r="M31" s="53">
        <f t="shared" si="1"/>
        <v>100</v>
      </c>
      <c r="P31" s="18">
        <v>15</v>
      </c>
      <c r="Q31" s="50">
        <f>GİRİŞ!B22</f>
        <v>153</v>
      </c>
      <c r="R31" s="156" t="str">
        <f>GİRİŞ!C22</f>
        <v>ÖMER SAİD BAYRAM</v>
      </c>
      <c r="S31" s="157"/>
      <c r="T31" s="158"/>
      <c r="U31" s="34">
        <v>4</v>
      </c>
      <c r="V31" s="34">
        <v>4</v>
      </c>
      <c r="W31" s="34">
        <v>4</v>
      </c>
      <c r="X31" s="34">
        <v>4</v>
      </c>
      <c r="Y31" s="34">
        <v>4</v>
      </c>
      <c r="Z31" s="34">
        <v>4</v>
      </c>
      <c r="AA31" s="35">
        <f t="shared" si="2"/>
        <v>24</v>
      </c>
      <c r="AB31" s="53">
        <f t="shared" si="3"/>
        <v>100</v>
      </c>
    </row>
    <row r="32" spans="1:28" ht="15.75" customHeight="1">
      <c r="A32" s="18">
        <v>16</v>
      </c>
      <c r="B32" s="50">
        <f>GİRİŞ!B23</f>
        <v>446</v>
      </c>
      <c r="C32" s="156" t="str">
        <f>GİRİŞ!C23</f>
        <v>TAHA YİĞİT DENİZ</v>
      </c>
      <c r="D32" s="157"/>
      <c r="E32" s="158"/>
      <c r="F32" s="34">
        <v>4</v>
      </c>
      <c r="G32" s="34">
        <v>4</v>
      </c>
      <c r="H32" s="34">
        <v>4</v>
      </c>
      <c r="I32" s="34">
        <v>4</v>
      </c>
      <c r="J32" s="34">
        <v>4</v>
      </c>
      <c r="K32" s="34">
        <v>4</v>
      </c>
      <c r="L32" s="35">
        <f t="shared" si="0"/>
        <v>24</v>
      </c>
      <c r="M32" s="53">
        <f t="shared" si="1"/>
        <v>100</v>
      </c>
      <c r="P32" s="18">
        <v>16</v>
      </c>
      <c r="Q32" s="50">
        <f>GİRİŞ!B23</f>
        <v>446</v>
      </c>
      <c r="R32" s="156" t="str">
        <f>GİRİŞ!C23</f>
        <v>TAHA YİĞİT DENİZ</v>
      </c>
      <c r="S32" s="157"/>
      <c r="T32" s="158"/>
      <c r="U32" s="34">
        <v>4</v>
      </c>
      <c r="V32" s="34">
        <v>4</v>
      </c>
      <c r="W32" s="34">
        <v>4</v>
      </c>
      <c r="X32" s="34">
        <v>4</v>
      </c>
      <c r="Y32" s="34">
        <v>4</v>
      </c>
      <c r="Z32" s="34">
        <v>4</v>
      </c>
      <c r="AA32" s="35">
        <f t="shared" si="2"/>
        <v>24</v>
      </c>
      <c r="AB32" s="53">
        <f t="shared" si="3"/>
        <v>100</v>
      </c>
    </row>
    <row r="33" spans="1:28" ht="15.75">
      <c r="A33" s="18">
        <v>17</v>
      </c>
      <c r="B33" s="50">
        <f>GİRİŞ!B24</f>
        <v>0</v>
      </c>
      <c r="C33" s="156">
        <f>GİRİŞ!C24</f>
        <v>0</v>
      </c>
      <c r="D33" s="157"/>
      <c r="E33" s="158"/>
      <c r="F33" s="34">
        <v>4</v>
      </c>
      <c r="G33" s="34">
        <v>4</v>
      </c>
      <c r="H33" s="34">
        <v>4</v>
      </c>
      <c r="I33" s="34">
        <v>4</v>
      </c>
      <c r="J33" s="34">
        <v>4</v>
      </c>
      <c r="K33" s="34">
        <v>4</v>
      </c>
      <c r="L33" s="35">
        <f t="shared" si="0"/>
        <v>24</v>
      </c>
      <c r="M33" s="53">
        <f t="shared" si="1"/>
        <v>100</v>
      </c>
      <c r="P33" s="18">
        <v>17</v>
      </c>
      <c r="Q33" s="50">
        <f>GİRİŞ!B24</f>
        <v>0</v>
      </c>
      <c r="R33" s="156">
        <f>GİRİŞ!C24</f>
        <v>0</v>
      </c>
      <c r="S33" s="157"/>
      <c r="T33" s="158"/>
      <c r="U33" s="34">
        <v>4</v>
      </c>
      <c r="V33" s="34">
        <v>4</v>
      </c>
      <c r="W33" s="34">
        <v>4</v>
      </c>
      <c r="X33" s="34">
        <v>4</v>
      </c>
      <c r="Y33" s="34">
        <v>4</v>
      </c>
      <c r="Z33" s="34">
        <v>4</v>
      </c>
      <c r="AA33" s="35">
        <f t="shared" si="2"/>
        <v>24</v>
      </c>
      <c r="AB33" s="53">
        <f t="shared" si="3"/>
        <v>100</v>
      </c>
    </row>
    <row r="34" spans="1:28" ht="15.75">
      <c r="A34" s="18">
        <v>18</v>
      </c>
      <c r="B34" s="50">
        <f>GİRİŞ!B25</f>
        <v>0</v>
      </c>
      <c r="C34" s="156">
        <f>GİRİŞ!C25</f>
        <v>0</v>
      </c>
      <c r="D34" s="157"/>
      <c r="E34" s="158"/>
      <c r="F34" s="34"/>
      <c r="G34" s="34"/>
      <c r="H34" s="34"/>
      <c r="I34" s="34"/>
      <c r="J34" s="34"/>
      <c r="K34" s="34"/>
      <c r="L34" s="35">
        <f t="shared" si="0"/>
        <v>0</v>
      </c>
      <c r="M34" s="53">
        <f t="shared" si="1"/>
        <v>0</v>
      </c>
      <c r="P34" s="18">
        <v>18</v>
      </c>
      <c r="Q34" s="50">
        <f>GİRİŞ!B25</f>
        <v>0</v>
      </c>
      <c r="R34" s="156">
        <f>GİRİŞ!C25</f>
        <v>0</v>
      </c>
      <c r="S34" s="157"/>
      <c r="T34" s="158"/>
      <c r="U34" s="34"/>
      <c r="V34" s="34"/>
      <c r="W34" s="34"/>
      <c r="X34" s="34"/>
      <c r="Y34" s="34"/>
      <c r="Z34" s="34"/>
      <c r="AA34" s="35">
        <f t="shared" si="2"/>
        <v>0</v>
      </c>
      <c r="AB34" s="53">
        <f t="shared" si="3"/>
        <v>0</v>
      </c>
    </row>
    <row r="35" spans="1:28" ht="15.75">
      <c r="A35" s="18">
        <v>19</v>
      </c>
      <c r="B35" s="50">
        <f>GİRİŞ!B26</f>
        <v>0</v>
      </c>
      <c r="C35" s="156">
        <f>GİRİŞ!C26</f>
        <v>0</v>
      </c>
      <c r="D35" s="157"/>
      <c r="E35" s="158"/>
      <c r="F35" s="34"/>
      <c r="G35" s="34"/>
      <c r="H35" s="34"/>
      <c r="I35" s="34"/>
      <c r="J35" s="34"/>
      <c r="K35" s="34"/>
      <c r="L35" s="35">
        <f t="shared" si="0"/>
        <v>0</v>
      </c>
      <c r="M35" s="53">
        <f t="shared" si="1"/>
        <v>0</v>
      </c>
      <c r="P35" s="18">
        <v>19</v>
      </c>
      <c r="Q35" s="50">
        <f>GİRİŞ!B26</f>
        <v>0</v>
      </c>
      <c r="R35" s="156">
        <f>GİRİŞ!C26</f>
        <v>0</v>
      </c>
      <c r="S35" s="157"/>
      <c r="T35" s="158"/>
      <c r="U35" s="34"/>
      <c r="V35" s="34"/>
      <c r="W35" s="34"/>
      <c r="X35" s="34"/>
      <c r="Y35" s="34"/>
      <c r="Z35" s="34"/>
      <c r="AA35" s="35">
        <f t="shared" si="2"/>
        <v>0</v>
      </c>
      <c r="AB35" s="53">
        <f t="shared" si="3"/>
        <v>0</v>
      </c>
    </row>
    <row r="36" spans="1:28" ht="15.75">
      <c r="A36" s="18">
        <v>20</v>
      </c>
      <c r="B36" s="50">
        <f>GİRİŞ!B27</f>
        <v>0</v>
      </c>
      <c r="C36" s="156">
        <f>GİRİŞ!C27</f>
        <v>0</v>
      </c>
      <c r="D36" s="157"/>
      <c r="E36" s="158"/>
      <c r="F36" s="34"/>
      <c r="G36" s="34"/>
      <c r="H36" s="34"/>
      <c r="I36" s="34"/>
      <c r="J36" s="34"/>
      <c r="K36" s="34"/>
      <c r="L36" s="35">
        <f t="shared" si="0"/>
        <v>0</v>
      </c>
      <c r="M36" s="53">
        <f t="shared" si="1"/>
        <v>0</v>
      </c>
      <c r="P36" s="18">
        <v>20</v>
      </c>
      <c r="Q36" s="50">
        <f>GİRİŞ!B27</f>
        <v>0</v>
      </c>
      <c r="R36" s="156">
        <f>GİRİŞ!C27</f>
        <v>0</v>
      </c>
      <c r="S36" s="157"/>
      <c r="T36" s="158"/>
      <c r="U36" s="34"/>
      <c r="V36" s="34"/>
      <c r="W36" s="34"/>
      <c r="X36" s="34"/>
      <c r="Y36" s="34"/>
      <c r="Z36" s="34"/>
      <c r="AA36" s="35">
        <f t="shared" si="2"/>
        <v>0</v>
      </c>
      <c r="AB36" s="53">
        <f t="shared" si="3"/>
        <v>0</v>
      </c>
    </row>
    <row r="37" spans="1:28" ht="15.75">
      <c r="A37" s="18">
        <v>21</v>
      </c>
      <c r="B37" s="50">
        <f>GİRİŞ!B28</f>
        <v>0</v>
      </c>
      <c r="C37" s="156">
        <f>GİRİŞ!C28</f>
        <v>0</v>
      </c>
      <c r="D37" s="157"/>
      <c r="E37" s="158"/>
      <c r="F37" s="34"/>
      <c r="G37" s="34"/>
      <c r="H37" s="34"/>
      <c r="I37" s="34"/>
      <c r="J37" s="34"/>
      <c r="K37" s="34"/>
      <c r="L37" s="35">
        <f t="shared" si="0"/>
        <v>0</v>
      </c>
      <c r="M37" s="53">
        <f t="shared" si="1"/>
        <v>0</v>
      </c>
      <c r="P37" s="18">
        <v>21</v>
      </c>
      <c r="Q37" s="50">
        <f>GİRİŞ!B28</f>
        <v>0</v>
      </c>
      <c r="R37" s="156">
        <f>GİRİŞ!C28</f>
        <v>0</v>
      </c>
      <c r="S37" s="157"/>
      <c r="T37" s="158"/>
      <c r="U37" s="34"/>
      <c r="V37" s="34"/>
      <c r="W37" s="34"/>
      <c r="X37" s="34"/>
      <c r="Y37" s="34"/>
      <c r="Z37" s="34"/>
      <c r="AA37" s="35">
        <f t="shared" si="2"/>
        <v>0</v>
      </c>
      <c r="AB37" s="53">
        <f t="shared" si="3"/>
        <v>0</v>
      </c>
    </row>
    <row r="38" spans="1:28" ht="15.75">
      <c r="A38" s="18">
        <v>22</v>
      </c>
      <c r="B38" s="50">
        <f>GİRİŞ!B29</f>
        <v>0</v>
      </c>
      <c r="C38" s="156">
        <f>GİRİŞ!C29</f>
        <v>0</v>
      </c>
      <c r="D38" s="157"/>
      <c r="E38" s="158"/>
      <c r="F38" s="34"/>
      <c r="G38" s="34"/>
      <c r="H38" s="34"/>
      <c r="I38" s="34"/>
      <c r="J38" s="34"/>
      <c r="K38" s="34"/>
      <c r="L38" s="35">
        <f t="shared" si="0"/>
        <v>0</v>
      </c>
      <c r="M38" s="53">
        <f t="shared" si="1"/>
        <v>0</v>
      </c>
      <c r="P38" s="18">
        <v>22</v>
      </c>
      <c r="Q38" s="50">
        <f>GİRİŞ!B29</f>
        <v>0</v>
      </c>
      <c r="R38" s="156">
        <f>GİRİŞ!C29</f>
        <v>0</v>
      </c>
      <c r="S38" s="157"/>
      <c r="T38" s="158"/>
      <c r="U38" s="34"/>
      <c r="V38" s="34"/>
      <c r="W38" s="34"/>
      <c r="X38" s="34"/>
      <c r="Y38" s="34"/>
      <c r="Z38" s="34"/>
      <c r="AA38" s="35">
        <f t="shared" si="2"/>
        <v>0</v>
      </c>
      <c r="AB38" s="53">
        <f t="shared" si="3"/>
        <v>0</v>
      </c>
    </row>
    <row r="39" spans="1:28" ht="15.75">
      <c r="A39" s="18">
        <v>23</v>
      </c>
      <c r="B39" s="50">
        <f>GİRİŞ!B30</f>
        <v>0</v>
      </c>
      <c r="C39" s="156">
        <f>GİRİŞ!C30</f>
        <v>0</v>
      </c>
      <c r="D39" s="157"/>
      <c r="E39" s="158"/>
      <c r="F39" s="34"/>
      <c r="G39" s="34"/>
      <c r="H39" s="34"/>
      <c r="I39" s="34"/>
      <c r="J39" s="34"/>
      <c r="K39" s="34"/>
      <c r="L39" s="35">
        <f t="shared" si="0"/>
        <v>0</v>
      </c>
      <c r="M39" s="53">
        <f t="shared" si="1"/>
        <v>0</v>
      </c>
      <c r="P39" s="18">
        <v>23</v>
      </c>
      <c r="Q39" s="50">
        <f>GİRİŞ!B30</f>
        <v>0</v>
      </c>
      <c r="R39" s="156">
        <f>GİRİŞ!C30</f>
        <v>0</v>
      </c>
      <c r="S39" s="157"/>
      <c r="T39" s="158"/>
      <c r="U39" s="34"/>
      <c r="V39" s="34"/>
      <c r="W39" s="34"/>
      <c r="X39" s="34"/>
      <c r="Y39" s="34"/>
      <c r="Z39" s="34"/>
      <c r="AA39" s="35">
        <f t="shared" si="2"/>
        <v>0</v>
      </c>
      <c r="AB39" s="53">
        <f t="shared" si="3"/>
        <v>0</v>
      </c>
    </row>
    <row r="40" spans="1:28" ht="15.75">
      <c r="A40" s="18">
        <v>24</v>
      </c>
      <c r="B40" s="50">
        <f>GİRİŞ!B31</f>
        <v>0</v>
      </c>
      <c r="C40" s="156">
        <f>GİRİŞ!C31</f>
        <v>0</v>
      </c>
      <c r="D40" s="157"/>
      <c r="E40" s="158"/>
      <c r="F40" s="34"/>
      <c r="G40" s="34"/>
      <c r="H40" s="34"/>
      <c r="I40" s="34"/>
      <c r="J40" s="34"/>
      <c r="K40" s="34"/>
      <c r="L40" s="35">
        <f t="shared" si="0"/>
        <v>0</v>
      </c>
      <c r="M40" s="53">
        <f t="shared" si="1"/>
        <v>0</v>
      </c>
      <c r="P40" s="18">
        <v>24</v>
      </c>
      <c r="Q40" s="50">
        <f>GİRİŞ!B31</f>
        <v>0</v>
      </c>
      <c r="R40" s="156">
        <f>GİRİŞ!C31</f>
        <v>0</v>
      </c>
      <c r="S40" s="157"/>
      <c r="T40" s="158"/>
      <c r="U40" s="34"/>
      <c r="V40" s="34"/>
      <c r="W40" s="34"/>
      <c r="X40" s="34"/>
      <c r="Y40" s="34"/>
      <c r="Z40" s="34"/>
      <c r="AA40" s="35">
        <f t="shared" si="2"/>
        <v>0</v>
      </c>
      <c r="AB40" s="53">
        <f t="shared" si="3"/>
        <v>0</v>
      </c>
    </row>
    <row r="41" spans="1:28" ht="15.75">
      <c r="A41" s="18">
        <v>25</v>
      </c>
      <c r="B41" s="50">
        <f>GİRİŞ!B32</f>
        <v>0</v>
      </c>
      <c r="C41" s="156">
        <f>GİRİŞ!C32</f>
        <v>0</v>
      </c>
      <c r="D41" s="157"/>
      <c r="E41" s="158"/>
      <c r="F41" s="34"/>
      <c r="G41" s="34"/>
      <c r="H41" s="34"/>
      <c r="I41" s="34"/>
      <c r="J41" s="34"/>
      <c r="K41" s="34"/>
      <c r="L41" s="35">
        <f t="shared" si="0"/>
        <v>0</v>
      </c>
      <c r="M41" s="53">
        <f t="shared" si="1"/>
        <v>0</v>
      </c>
      <c r="P41" s="18">
        <v>25</v>
      </c>
      <c r="Q41" s="50">
        <f>GİRİŞ!B32</f>
        <v>0</v>
      </c>
      <c r="R41" s="156">
        <f>GİRİŞ!C32</f>
        <v>0</v>
      </c>
      <c r="S41" s="157"/>
      <c r="T41" s="158"/>
      <c r="U41" s="34"/>
      <c r="V41" s="34"/>
      <c r="W41" s="34"/>
      <c r="X41" s="34"/>
      <c r="Y41" s="34"/>
      <c r="Z41" s="34"/>
      <c r="AA41" s="35">
        <f t="shared" si="2"/>
        <v>0</v>
      </c>
      <c r="AB41" s="53">
        <f t="shared" si="3"/>
        <v>0</v>
      </c>
    </row>
    <row r="42" spans="1:28" ht="15.75">
      <c r="A42" s="18">
        <v>26</v>
      </c>
      <c r="B42" s="50">
        <f>GİRİŞ!B33</f>
        <v>0</v>
      </c>
      <c r="C42" s="156">
        <f>GİRİŞ!C33</f>
        <v>0</v>
      </c>
      <c r="D42" s="157"/>
      <c r="E42" s="158"/>
      <c r="F42" s="34"/>
      <c r="G42" s="34"/>
      <c r="H42" s="34"/>
      <c r="I42" s="34"/>
      <c r="J42" s="34"/>
      <c r="K42" s="34"/>
      <c r="L42" s="35">
        <f t="shared" si="0"/>
        <v>0</v>
      </c>
      <c r="M42" s="53">
        <f t="shared" si="1"/>
        <v>0</v>
      </c>
      <c r="P42" s="18">
        <v>26</v>
      </c>
      <c r="Q42" s="50">
        <f>GİRİŞ!B33</f>
        <v>0</v>
      </c>
      <c r="R42" s="156">
        <f>GİRİŞ!C33</f>
        <v>0</v>
      </c>
      <c r="S42" s="157"/>
      <c r="T42" s="158"/>
      <c r="U42" s="34"/>
      <c r="V42" s="34"/>
      <c r="W42" s="34"/>
      <c r="X42" s="34"/>
      <c r="Y42" s="34"/>
      <c r="Z42" s="34"/>
      <c r="AA42" s="35">
        <f t="shared" si="2"/>
        <v>0</v>
      </c>
      <c r="AB42" s="53">
        <f t="shared" si="3"/>
        <v>0</v>
      </c>
    </row>
    <row r="43" spans="1:28" ht="15.75">
      <c r="A43" s="18">
        <v>27</v>
      </c>
      <c r="B43" s="50">
        <f>GİRİŞ!B34</f>
        <v>0</v>
      </c>
      <c r="C43" s="156">
        <f>GİRİŞ!C34</f>
        <v>0</v>
      </c>
      <c r="D43" s="157"/>
      <c r="E43" s="158"/>
      <c r="F43" s="34"/>
      <c r="G43" s="34"/>
      <c r="H43" s="34"/>
      <c r="I43" s="34"/>
      <c r="J43" s="34"/>
      <c r="K43" s="34"/>
      <c r="L43" s="35">
        <f t="shared" si="0"/>
        <v>0</v>
      </c>
      <c r="M43" s="53">
        <f t="shared" si="1"/>
        <v>0</v>
      </c>
      <c r="P43" s="18">
        <v>27</v>
      </c>
      <c r="Q43" s="50">
        <f>GİRİŞ!B34</f>
        <v>0</v>
      </c>
      <c r="R43" s="156">
        <f>GİRİŞ!C34</f>
        <v>0</v>
      </c>
      <c r="S43" s="157"/>
      <c r="T43" s="158"/>
      <c r="U43" s="34"/>
      <c r="V43" s="34"/>
      <c r="W43" s="34"/>
      <c r="X43" s="34"/>
      <c r="Y43" s="34"/>
      <c r="Z43" s="34"/>
      <c r="AA43" s="35">
        <f t="shared" si="2"/>
        <v>0</v>
      </c>
      <c r="AB43" s="53">
        <f t="shared" si="3"/>
        <v>0</v>
      </c>
    </row>
    <row r="44" spans="1:28" ht="15.75">
      <c r="A44" s="18">
        <v>28</v>
      </c>
      <c r="B44" s="50">
        <f>GİRİŞ!B35</f>
        <v>0</v>
      </c>
      <c r="C44" s="156">
        <f>GİRİŞ!C35</f>
        <v>0</v>
      </c>
      <c r="D44" s="157"/>
      <c r="E44" s="158"/>
      <c r="F44" s="53"/>
      <c r="G44" s="53"/>
      <c r="H44" s="53"/>
      <c r="I44" s="53"/>
      <c r="J44" s="53"/>
      <c r="K44" s="53"/>
      <c r="L44" s="35">
        <f t="shared" si="0"/>
        <v>0</v>
      </c>
      <c r="M44" s="53">
        <f t="shared" si="1"/>
        <v>0</v>
      </c>
      <c r="P44" s="18">
        <v>28</v>
      </c>
      <c r="Q44" s="50">
        <f>GİRİŞ!B35</f>
        <v>0</v>
      </c>
      <c r="R44" s="156">
        <f>GİRİŞ!C35</f>
        <v>0</v>
      </c>
      <c r="S44" s="157"/>
      <c r="T44" s="158"/>
      <c r="U44" s="53"/>
      <c r="V44" s="53"/>
      <c r="W44" s="53"/>
      <c r="X44" s="53"/>
      <c r="Y44" s="53"/>
      <c r="Z44" s="53"/>
      <c r="AA44" s="35">
        <f t="shared" si="2"/>
        <v>0</v>
      </c>
      <c r="AB44" s="53">
        <f t="shared" si="3"/>
        <v>0</v>
      </c>
    </row>
    <row r="45" spans="1:28" ht="15.75">
      <c r="A45" s="18">
        <v>29</v>
      </c>
      <c r="B45" s="50">
        <f>GİRİŞ!B36</f>
        <v>0</v>
      </c>
      <c r="C45" s="156">
        <f>GİRİŞ!C36</f>
        <v>0</v>
      </c>
      <c r="D45" s="157"/>
      <c r="E45" s="158"/>
      <c r="F45" s="53"/>
      <c r="G45" s="53"/>
      <c r="H45" s="53"/>
      <c r="I45" s="53"/>
      <c r="J45" s="53"/>
      <c r="K45" s="53"/>
      <c r="L45" s="35">
        <f t="shared" si="0"/>
        <v>0</v>
      </c>
      <c r="M45" s="53">
        <f t="shared" si="1"/>
        <v>0</v>
      </c>
      <c r="P45" s="18">
        <v>29</v>
      </c>
      <c r="Q45" s="50">
        <f>GİRİŞ!B36</f>
        <v>0</v>
      </c>
      <c r="R45" s="156">
        <f>GİRİŞ!C36</f>
        <v>0</v>
      </c>
      <c r="S45" s="157"/>
      <c r="T45" s="158"/>
      <c r="U45" s="53"/>
      <c r="V45" s="53"/>
      <c r="W45" s="53"/>
      <c r="X45" s="53"/>
      <c r="Y45" s="53"/>
      <c r="Z45" s="53"/>
      <c r="AA45" s="35">
        <f t="shared" si="2"/>
        <v>0</v>
      </c>
      <c r="AB45" s="53">
        <f t="shared" si="3"/>
        <v>0</v>
      </c>
    </row>
    <row r="46" spans="1:28" ht="15.75">
      <c r="A46" s="18">
        <v>30</v>
      </c>
      <c r="B46" s="50">
        <f>GİRİŞ!B37</f>
        <v>0</v>
      </c>
      <c r="C46" s="156" t="str">
        <f>GİRİŞ!C37</f>
        <v>MMMM</v>
      </c>
      <c r="D46" s="157"/>
      <c r="E46" s="158"/>
      <c r="F46" s="53">
        <v>2</v>
      </c>
      <c r="G46" s="53"/>
      <c r="H46" s="53"/>
      <c r="I46" s="53"/>
      <c r="J46" s="53"/>
      <c r="K46" s="53"/>
      <c r="L46" s="35">
        <f t="shared" si="0"/>
        <v>2</v>
      </c>
      <c r="M46" s="53">
        <f t="shared" si="1"/>
        <v>8</v>
      </c>
      <c r="P46" s="18">
        <v>30</v>
      </c>
      <c r="Q46" s="50">
        <f>GİRİŞ!B37</f>
        <v>0</v>
      </c>
      <c r="R46" s="156" t="str">
        <f>GİRİŞ!C37</f>
        <v>MMMM</v>
      </c>
      <c r="S46" s="157"/>
      <c r="T46" s="158"/>
      <c r="U46" s="53">
        <v>2</v>
      </c>
      <c r="V46" s="53"/>
      <c r="W46" s="53"/>
      <c r="X46" s="53"/>
      <c r="Y46" s="53"/>
      <c r="Z46" s="53"/>
      <c r="AA46" s="35">
        <f t="shared" si="2"/>
        <v>2</v>
      </c>
      <c r="AB46" s="53">
        <f t="shared" si="3"/>
        <v>8</v>
      </c>
    </row>
  </sheetData>
  <mergeCells count="86">
    <mergeCell ref="P1:AB1"/>
    <mergeCell ref="P2:AB2"/>
    <mergeCell ref="T3:T14"/>
    <mergeCell ref="U3:U16"/>
    <mergeCell ref="V3:V16"/>
    <mergeCell ref="W3:W16"/>
    <mergeCell ref="X3:X16"/>
    <mergeCell ref="Y3:Y16"/>
    <mergeCell ref="Z3:Z16"/>
    <mergeCell ref="AA3:AA16"/>
    <mergeCell ref="AB3:AB16"/>
    <mergeCell ref="P15:T15"/>
    <mergeCell ref="R16:T16"/>
    <mergeCell ref="R45:T45"/>
    <mergeCell ref="R46:T46"/>
    <mergeCell ref="R40:T40"/>
    <mergeCell ref="R41:T41"/>
    <mergeCell ref="R42:T42"/>
    <mergeCell ref="R43:T43"/>
    <mergeCell ref="R44:T44"/>
    <mergeCell ref="R35:T35"/>
    <mergeCell ref="R36:T36"/>
    <mergeCell ref="R37:T37"/>
    <mergeCell ref="R38:T38"/>
    <mergeCell ref="R39:T39"/>
    <mergeCell ref="R30:T30"/>
    <mergeCell ref="R31:T31"/>
    <mergeCell ref="R32:T32"/>
    <mergeCell ref="R33:T33"/>
    <mergeCell ref="R34:T34"/>
    <mergeCell ref="R25:T25"/>
    <mergeCell ref="R26:T26"/>
    <mergeCell ref="R27:T27"/>
    <mergeCell ref="R28:T28"/>
    <mergeCell ref="R29:T29"/>
    <mergeCell ref="R20:T20"/>
    <mergeCell ref="R21:T21"/>
    <mergeCell ref="R22:T22"/>
    <mergeCell ref="R23:T23"/>
    <mergeCell ref="R24:T24"/>
    <mergeCell ref="R19:T19"/>
    <mergeCell ref="R17:T17"/>
    <mergeCell ref="R18:T18"/>
    <mergeCell ref="C46:E46"/>
    <mergeCell ref="C35:E35"/>
    <mergeCell ref="C36:E36"/>
    <mergeCell ref="C37:E37"/>
    <mergeCell ref="C38:E38"/>
    <mergeCell ref="C39:E39"/>
    <mergeCell ref="C40:E40"/>
    <mergeCell ref="C41:E41"/>
    <mergeCell ref="C42:E42"/>
    <mergeCell ref="C43:E43"/>
    <mergeCell ref="C44:E44"/>
    <mergeCell ref="C45:E45"/>
    <mergeCell ref="C21:E21"/>
    <mergeCell ref="C34:E34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22:E22"/>
    <mergeCell ref="C20:E20"/>
    <mergeCell ref="K3:K16"/>
    <mergeCell ref="L3:L16"/>
    <mergeCell ref="M3:M16"/>
    <mergeCell ref="E3:E14"/>
    <mergeCell ref="F3:F16"/>
    <mergeCell ref="G3:G16"/>
    <mergeCell ref="H3:H16"/>
    <mergeCell ref="I3:I16"/>
    <mergeCell ref="J3:J16"/>
    <mergeCell ref="A15:E15"/>
    <mergeCell ref="C16:E16"/>
    <mergeCell ref="A2:M2"/>
    <mergeCell ref="A1:M1"/>
    <mergeCell ref="C17:E17"/>
    <mergeCell ref="C18:E18"/>
    <mergeCell ref="C19:E19"/>
  </mergeCells>
  <pageMargins left="0.7" right="0.7" top="0.75" bottom="0.75" header="0.3" footer="0.3"/>
  <pageSetup paperSize="9" orientation="portrait" verticalDpi="0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dimension ref="C5:K19"/>
  <sheetViews>
    <sheetView workbookViewId="0">
      <selection activeCell="H11" sqref="H11:K12"/>
    </sheetView>
  </sheetViews>
  <sheetFormatPr defaultRowHeight="15"/>
  <cols>
    <col min="1" max="6" width="9.140625" style="4"/>
    <col min="7" max="7" width="5" style="4" customWidth="1"/>
    <col min="8" max="16384" width="9.140625" style="4"/>
  </cols>
  <sheetData>
    <row r="5" spans="3:11" ht="15.75" thickBot="1"/>
    <row r="6" spans="3:11" ht="15.75" thickTop="1">
      <c r="C6" s="190" t="s">
        <v>79</v>
      </c>
      <c r="D6" s="191"/>
      <c r="E6" s="191"/>
      <c r="F6" s="192"/>
      <c r="H6" s="181" t="s">
        <v>78</v>
      </c>
      <c r="I6" s="182"/>
      <c r="J6" s="182"/>
      <c r="K6" s="183"/>
    </row>
    <row r="7" spans="3:11">
      <c r="C7" s="193"/>
      <c r="D7" s="194"/>
      <c r="E7" s="194"/>
      <c r="F7" s="195"/>
      <c r="H7" s="184"/>
      <c r="I7" s="185"/>
      <c r="J7" s="185"/>
      <c r="K7" s="186"/>
    </row>
    <row r="8" spans="3:11">
      <c r="C8" s="193"/>
      <c r="D8" s="194"/>
      <c r="E8" s="194"/>
      <c r="F8" s="195"/>
      <c r="H8" s="184"/>
      <c r="I8" s="185"/>
      <c r="J8" s="185"/>
      <c r="K8" s="186"/>
    </row>
    <row r="9" spans="3:11" ht="15.75" thickBot="1">
      <c r="C9" s="196"/>
      <c r="D9" s="197"/>
      <c r="E9" s="197"/>
      <c r="F9" s="198"/>
      <c r="H9" s="187"/>
      <c r="I9" s="188"/>
      <c r="J9" s="188"/>
      <c r="K9" s="189"/>
    </row>
    <row r="10" spans="3:11" ht="16.5" thickTop="1" thickBot="1"/>
    <row r="11" spans="3:11" ht="15.75" thickTop="1">
      <c r="C11" s="144" t="str">
        <f>GİRİŞ!$E$5</f>
        <v xml:space="preserve">TÜRKÇE  </v>
      </c>
      <c r="D11" s="145"/>
      <c r="E11" s="145"/>
      <c r="F11" s="146"/>
      <c r="G11" s="21"/>
      <c r="H11" s="129" t="str">
        <f>GİRİŞ!$E$5</f>
        <v xml:space="preserve">TÜRKÇE  </v>
      </c>
      <c r="I11" s="130"/>
      <c r="J11" s="130"/>
      <c r="K11" s="131"/>
    </row>
    <row r="12" spans="3:11" ht="15.75" thickBot="1">
      <c r="C12" s="147"/>
      <c r="D12" s="148"/>
      <c r="E12" s="148"/>
      <c r="F12" s="149"/>
      <c r="G12" s="21"/>
      <c r="H12" s="132"/>
      <c r="I12" s="133"/>
      <c r="J12" s="133"/>
      <c r="K12" s="134"/>
    </row>
    <row r="13" spans="3:11" ht="16.5" thickTop="1" thickBot="1"/>
    <row r="14" spans="3:11" ht="15.75" thickTop="1">
      <c r="C14" s="150" t="str">
        <f>GİRİŞ!$E$9</f>
        <v xml:space="preserve">HAYAT BİLGİSİ </v>
      </c>
      <c r="D14" s="151"/>
      <c r="E14" s="151"/>
      <c r="F14" s="152"/>
      <c r="H14" s="129" t="str">
        <f>GİRİŞ!$E$9</f>
        <v xml:space="preserve">HAYAT BİLGİSİ </v>
      </c>
      <c r="I14" s="130"/>
      <c r="J14" s="130"/>
      <c r="K14" s="131"/>
    </row>
    <row r="15" spans="3:11" ht="15.75" thickBot="1">
      <c r="C15" s="153"/>
      <c r="D15" s="154"/>
      <c r="E15" s="154"/>
      <c r="F15" s="155"/>
      <c r="H15" s="132"/>
      <c r="I15" s="133"/>
      <c r="J15" s="133"/>
      <c r="K15" s="134"/>
    </row>
    <row r="16" spans="3:11" ht="16.5" thickTop="1" thickBot="1"/>
    <row r="17" spans="3:11" ht="15.75" thickTop="1">
      <c r="C17" s="199" t="str">
        <f>GİRİŞ!$E$7</f>
        <v xml:space="preserve">MATEMATİK  </v>
      </c>
      <c r="D17" s="200"/>
      <c r="E17" s="200"/>
      <c r="F17" s="201"/>
      <c r="H17" s="129" t="str">
        <f>GİRİŞ!$E$7</f>
        <v xml:space="preserve">MATEMATİK  </v>
      </c>
      <c r="I17" s="130"/>
      <c r="J17" s="130"/>
      <c r="K17" s="131"/>
    </row>
    <row r="18" spans="3:11" ht="15.75" thickBot="1">
      <c r="C18" s="202"/>
      <c r="D18" s="203"/>
      <c r="E18" s="203"/>
      <c r="F18" s="204"/>
      <c r="H18" s="132"/>
      <c r="I18" s="133"/>
      <c r="J18" s="133"/>
      <c r="K18" s="134"/>
    </row>
    <row r="19" spans="3:11" ht="15.75" thickTop="1"/>
  </sheetData>
  <mergeCells count="8">
    <mergeCell ref="H6:K9"/>
    <mergeCell ref="H11:K12"/>
    <mergeCell ref="H14:K15"/>
    <mergeCell ref="H17:K18"/>
    <mergeCell ref="C6:F9"/>
    <mergeCell ref="C11:F12"/>
    <mergeCell ref="C14:F15"/>
    <mergeCell ref="C17:F18"/>
  </mergeCells>
  <hyperlinks>
    <hyperlink ref="H11:K12" location="'PROJE H.H.'!A1" display="HAYAT BİLGİSİ"/>
    <hyperlink ref="H14:K15" location="'PER TÜKÇE'!A1" display="TÜRKÇE"/>
    <hyperlink ref="H17:K18" location="'PER MAT'!A1" display="MATEMATİK"/>
    <hyperlink ref="C11:F12" location="'GRUP PROJE TÜRKÇE'!A1" display="TÜRKÇE"/>
    <hyperlink ref="C14:F15" location="'GRUP PROJE H. BİL.'!A1" display="HAYAT BİLGİSİ"/>
    <hyperlink ref="C17:F18" location="'GRUP PROJE MAT'!A1" display="MATEMATİK"/>
  </hyperlinks>
  <pageMargins left="0.7" right="0.7" top="0.75" bottom="0.75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R34"/>
  <sheetViews>
    <sheetView workbookViewId="0">
      <selection activeCell="U3" sqref="U3"/>
    </sheetView>
  </sheetViews>
  <sheetFormatPr defaultRowHeight="15"/>
  <cols>
    <col min="1" max="1" width="5.85546875" style="55" customWidth="1"/>
    <col min="2" max="2" width="6.28515625" style="55" customWidth="1"/>
    <col min="3" max="3" width="9.140625" style="15"/>
    <col min="4" max="4" width="18.5703125" style="15" customWidth="1"/>
    <col min="5" max="16" width="4.7109375" style="4" customWidth="1"/>
    <col min="17" max="18" width="5.7109375" style="216" customWidth="1"/>
    <col min="19" max="16384" width="9.140625" style="4"/>
  </cols>
  <sheetData>
    <row r="1" spans="1:18">
      <c r="A1" s="215"/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18">
      <c r="A2" s="159" t="str">
        <f>'PER MAT'!$A$2</f>
        <v>ÇOK İYİ: 4         İYİ:  3       ORTA :  2        YETERSİZ :1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1:18" ht="274.5" customHeight="1">
      <c r="A3" s="118"/>
      <c r="B3" s="118"/>
      <c r="C3" s="118"/>
      <c r="D3" s="118"/>
      <c r="E3" s="217" t="s">
        <v>65</v>
      </c>
      <c r="F3" s="217" t="s">
        <v>66</v>
      </c>
      <c r="G3" s="217" t="s">
        <v>67</v>
      </c>
      <c r="H3" s="217" t="s">
        <v>76</v>
      </c>
      <c r="I3" s="217" t="s">
        <v>68</v>
      </c>
      <c r="J3" s="217" t="s">
        <v>69</v>
      </c>
      <c r="K3" s="217" t="s">
        <v>70</v>
      </c>
      <c r="L3" s="217" t="s">
        <v>71</v>
      </c>
      <c r="M3" s="217" t="s">
        <v>72</v>
      </c>
      <c r="N3" s="217" t="s">
        <v>73</v>
      </c>
      <c r="O3" s="217" t="s">
        <v>74</v>
      </c>
      <c r="P3" s="217" t="s">
        <v>75</v>
      </c>
      <c r="Q3" s="218" t="s">
        <v>37</v>
      </c>
      <c r="R3" s="218" t="s">
        <v>39</v>
      </c>
    </row>
    <row r="4" spans="1:18" s="221" customFormat="1" ht="30">
      <c r="A4" s="224" t="s">
        <v>1</v>
      </c>
      <c r="B4" s="224" t="s">
        <v>2</v>
      </c>
      <c r="C4" s="225" t="s">
        <v>3</v>
      </c>
      <c r="D4" s="226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18"/>
      <c r="R4" s="218"/>
    </row>
    <row r="5" spans="1:18">
      <c r="A5" s="54">
        <v>1</v>
      </c>
      <c r="B5" s="54">
        <f>GİRİŞ!B8</f>
        <v>47</v>
      </c>
      <c r="C5" s="222" t="str">
        <f>GİRİŞ!C8</f>
        <v xml:space="preserve">GÖKÇE GÖKMEN </v>
      </c>
      <c r="D5" s="223"/>
      <c r="E5" s="18">
        <v>4</v>
      </c>
      <c r="F5" s="18">
        <v>4</v>
      </c>
      <c r="G5" s="18">
        <v>4</v>
      </c>
      <c r="H5" s="18">
        <v>4</v>
      </c>
      <c r="I5" s="18">
        <v>4</v>
      </c>
      <c r="J5" s="18">
        <v>4</v>
      </c>
      <c r="K5" s="18">
        <v>4</v>
      </c>
      <c r="L5" s="18">
        <v>4</v>
      </c>
      <c r="M5" s="18">
        <v>4</v>
      </c>
      <c r="N5" s="18">
        <v>4</v>
      </c>
      <c r="O5" s="18">
        <v>4</v>
      </c>
      <c r="P5" s="18">
        <v>4</v>
      </c>
      <c r="Q5" s="56">
        <f>SUM(E5:P5)</f>
        <v>48</v>
      </c>
      <c r="R5" s="56">
        <f>AVERAGE((Q5*100)/(24),(0))</f>
        <v>100</v>
      </c>
    </row>
    <row r="6" spans="1:18">
      <c r="A6" s="54">
        <v>2</v>
      </c>
      <c r="B6" s="54">
        <f>GİRİŞ!B9</f>
        <v>49</v>
      </c>
      <c r="C6" s="222" t="str">
        <f>GİRİŞ!C9</f>
        <v>N.OKYANUS DOĞAN</v>
      </c>
      <c r="D6" s="223"/>
      <c r="E6" s="18"/>
      <c r="F6" s="18"/>
      <c r="G6" s="18"/>
      <c r="H6" s="18"/>
      <c r="I6" s="18"/>
      <c r="J6" s="18"/>
      <c r="K6" s="18"/>
      <c r="L6" s="18"/>
      <c r="M6" s="18"/>
      <c r="N6" s="18"/>
      <c r="O6" s="219"/>
      <c r="P6" s="219"/>
      <c r="Q6" s="56">
        <f t="shared" ref="Q6:Q34" si="0">SUM(E6:P6)</f>
        <v>0</v>
      </c>
      <c r="R6" s="56">
        <f t="shared" ref="R6:R34" si="1">AVERAGE((Q6*100)/(24),(0))</f>
        <v>0</v>
      </c>
    </row>
    <row r="7" spans="1:18">
      <c r="A7" s="54">
        <v>3</v>
      </c>
      <c r="B7" s="54">
        <f>GİRİŞ!B10</f>
        <v>50</v>
      </c>
      <c r="C7" s="222" t="str">
        <f>GİRİŞ!C10</f>
        <v>SAMİ ERDEM</v>
      </c>
      <c r="D7" s="223"/>
      <c r="E7" s="18"/>
      <c r="F7" s="18"/>
      <c r="G7" s="18"/>
      <c r="H7" s="18"/>
      <c r="I7" s="18"/>
      <c r="J7" s="18"/>
      <c r="K7" s="18"/>
      <c r="L7" s="18"/>
      <c r="M7" s="18"/>
      <c r="N7" s="18"/>
      <c r="O7" s="219"/>
      <c r="P7" s="219"/>
      <c r="Q7" s="56">
        <f t="shared" si="0"/>
        <v>0</v>
      </c>
      <c r="R7" s="56">
        <f t="shared" si="1"/>
        <v>0</v>
      </c>
    </row>
    <row r="8" spans="1:18">
      <c r="A8" s="54">
        <v>4</v>
      </c>
      <c r="B8" s="54">
        <f>GİRİŞ!B11</f>
        <v>51</v>
      </c>
      <c r="C8" s="222" t="str">
        <f>GİRİŞ!C11</f>
        <v>TUANA GULAK</v>
      </c>
      <c r="D8" s="223"/>
      <c r="E8" s="18"/>
      <c r="F8" s="18"/>
      <c r="G8" s="18"/>
      <c r="H8" s="18"/>
      <c r="I8" s="18"/>
      <c r="J8" s="18"/>
      <c r="K8" s="18"/>
      <c r="L8" s="18"/>
      <c r="M8" s="18"/>
      <c r="N8" s="18"/>
      <c r="O8" s="219"/>
      <c r="P8" s="219"/>
      <c r="Q8" s="56">
        <f t="shared" si="0"/>
        <v>0</v>
      </c>
      <c r="R8" s="56">
        <f t="shared" si="1"/>
        <v>0</v>
      </c>
    </row>
    <row r="9" spans="1:18">
      <c r="A9" s="54">
        <v>5</v>
      </c>
      <c r="B9" s="54">
        <f>GİRİŞ!B12</f>
        <v>52</v>
      </c>
      <c r="C9" s="222" t="str">
        <f>GİRİŞ!C12</f>
        <v>ALEYDA VERA ÇETİNER</v>
      </c>
      <c r="D9" s="223"/>
      <c r="E9" s="18"/>
      <c r="F9" s="18"/>
      <c r="G9" s="18"/>
      <c r="H9" s="18"/>
      <c r="I9" s="18"/>
      <c r="J9" s="18"/>
      <c r="K9" s="18"/>
      <c r="L9" s="18"/>
      <c r="M9" s="18"/>
      <c r="N9" s="18"/>
      <c r="O9" s="219"/>
      <c r="P9" s="219"/>
      <c r="Q9" s="56">
        <f t="shared" si="0"/>
        <v>0</v>
      </c>
      <c r="R9" s="56">
        <f t="shared" si="1"/>
        <v>0</v>
      </c>
    </row>
    <row r="10" spans="1:18">
      <c r="A10" s="54">
        <v>6</v>
      </c>
      <c r="B10" s="54">
        <f>GİRİŞ!B13</f>
        <v>55</v>
      </c>
      <c r="C10" s="222" t="str">
        <f>GİRİŞ!C13</f>
        <v>ATAKAN TEKİN</v>
      </c>
      <c r="D10" s="223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219"/>
      <c r="P10" s="219"/>
      <c r="Q10" s="56">
        <f t="shared" si="0"/>
        <v>0</v>
      </c>
      <c r="R10" s="56">
        <f t="shared" si="1"/>
        <v>0</v>
      </c>
    </row>
    <row r="11" spans="1:18">
      <c r="A11" s="54">
        <v>7</v>
      </c>
      <c r="B11" s="54">
        <f>GİRİŞ!B14</f>
        <v>56</v>
      </c>
      <c r="C11" s="222" t="str">
        <f>GİRİŞ!C14</f>
        <v xml:space="preserve">ALİ BAT </v>
      </c>
      <c r="D11" s="223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219"/>
      <c r="P11" s="219"/>
      <c r="Q11" s="56">
        <f t="shared" si="0"/>
        <v>0</v>
      </c>
      <c r="R11" s="56">
        <f t="shared" si="1"/>
        <v>0</v>
      </c>
    </row>
    <row r="12" spans="1:18">
      <c r="A12" s="54">
        <v>8</v>
      </c>
      <c r="B12" s="54">
        <f>GİRİŞ!B15</f>
        <v>60</v>
      </c>
      <c r="C12" s="222" t="str">
        <f>GİRİŞ!C15</f>
        <v>DAMLA TİTİZOĞLU</v>
      </c>
      <c r="D12" s="223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219"/>
      <c r="P12" s="219"/>
      <c r="Q12" s="56">
        <f t="shared" si="0"/>
        <v>0</v>
      </c>
      <c r="R12" s="56">
        <f t="shared" si="1"/>
        <v>0</v>
      </c>
    </row>
    <row r="13" spans="1:18">
      <c r="A13" s="54">
        <v>9</v>
      </c>
      <c r="B13" s="54">
        <f>GİRİŞ!B16</f>
        <v>64</v>
      </c>
      <c r="C13" s="222" t="str">
        <f>GİRİŞ!C16</f>
        <v>İPEK SU ERDOĞAN</v>
      </c>
      <c r="D13" s="223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219"/>
      <c r="P13" s="219"/>
      <c r="Q13" s="56">
        <f t="shared" si="0"/>
        <v>0</v>
      </c>
      <c r="R13" s="56">
        <f t="shared" si="1"/>
        <v>0</v>
      </c>
    </row>
    <row r="14" spans="1:18">
      <c r="A14" s="54">
        <v>10</v>
      </c>
      <c r="B14" s="54">
        <f>GİRİŞ!B17</f>
        <v>70</v>
      </c>
      <c r="C14" s="222" t="str">
        <f>GİRİŞ!C17</f>
        <v>Y. OYA ERDOĞAN</v>
      </c>
      <c r="D14" s="223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219"/>
      <c r="P14" s="219"/>
      <c r="Q14" s="56">
        <f t="shared" si="0"/>
        <v>0</v>
      </c>
      <c r="R14" s="56">
        <f t="shared" si="1"/>
        <v>0</v>
      </c>
    </row>
    <row r="15" spans="1:18">
      <c r="A15" s="54">
        <v>11</v>
      </c>
      <c r="B15" s="54">
        <f>GİRİŞ!B18</f>
        <v>76</v>
      </c>
      <c r="C15" s="222" t="str">
        <f>GİRİŞ!C18</f>
        <v>ONUR BİRCAN</v>
      </c>
      <c r="D15" s="223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219"/>
      <c r="P15" s="219"/>
      <c r="Q15" s="56">
        <f t="shared" si="0"/>
        <v>0</v>
      </c>
      <c r="R15" s="56">
        <f t="shared" si="1"/>
        <v>0</v>
      </c>
    </row>
    <row r="16" spans="1:18">
      <c r="A16" s="54">
        <v>12</v>
      </c>
      <c r="B16" s="54">
        <f>GİRİŞ!B19</f>
        <v>81</v>
      </c>
      <c r="C16" s="222" t="str">
        <f>GİRİŞ!C19</f>
        <v>OZAN DALDAL</v>
      </c>
      <c r="D16" s="223"/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219"/>
      <c r="P16" s="219"/>
      <c r="Q16" s="56">
        <f t="shared" si="0"/>
        <v>0</v>
      </c>
      <c r="R16" s="56">
        <f t="shared" si="1"/>
        <v>0</v>
      </c>
    </row>
    <row r="17" spans="1:18">
      <c r="A17" s="54">
        <v>13</v>
      </c>
      <c r="B17" s="54">
        <f>GİRİŞ!B20</f>
        <v>84</v>
      </c>
      <c r="C17" s="222" t="str">
        <f>GİRİŞ!C20</f>
        <v>ARAS YILDIRIM</v>
      </c>
      <c r="D17" s="223"/>
      <c r="E17" s="18"/>
      <c r="F17" s="18"/>
      <c r="G17" s="18"/>
      <c r="H17" s="18"/>
      <c r="I17" s="18"/>
      <c r="J17" s="18"/>
      <c r="K17" s="18"/>
      <c r="L17" s="18"/>
      <c r="M17" s="18"/>
      <c r="N17" s="18"/>
      <c r="O17" s="219"/>
      <c r="P17" s="219"/>
      <c r="Q17" s="56">
        <f t="shared" si="0"/>
        <v>0</v>
      </c>
      <c r="R17" s="56">
        <f t="shared" si="1"/>
        <v>0</v>
      </c>
    </row>
    <row r="18" spans="1:18">
      <c r="A18" s="54">
        <v>14</v>
      </c>
      <c r="B18" s="54">
        <f>GİRİŞ!B21</f>
        <v>88</v>
      </c>
      <c r="C18" s="222" t="str">
        <f>GİRİŞ!C21</f>
        <v>EKİN BİNGÖLBALI</v>
      </c>
      <c r="D18" s="223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219"/>
      <c r="P18" s="219"/>
      <c r="Q18" s="56">
        <f t="shared" si="0"/>
        <v>0</v>
      </c>
      <c r="R18" s="56">
        <f t="shared" si="1"/>
        <v>0</v>
      </c>
    </row>
    <row r="19" spans="1:18">
      <c r="A19" s="54">
        <v>15</v>
      </c>
      <c r="B19" s="54">
        <f>GİRİŞ!B22</f>
        <v>153</v>
      </c>
      <c r="C19" s="222" t="str">
        <f>GİRİŞ!C22</f>
        <v>ÖMER SAİD BAYRAM</v>
      </c>
      <c r="D19" s="223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219"/>
      <c r="P19" s="219"/>
      <c r="Q19" s="56">
        <f t="shared" si="0"/>
        <v>0</v>
      </c>
      <c r="R19" s="56">
        <f t="shared" si="1"/>
        <v>0</v>
      </c>
    </row>
    <row r="20" spans="1:18">
      <c r="A20" s="54">
        <v>16</v>
      </c>
      <c r="B20" s="54">
        <f>GİRİŞ!B23</f>
        <v>446</v>
      </c>
      <c r="C20" s="222" t="str">
        <f>GİRİŞ!C23</f>
        <v>TAHA YİĞİT DENİZ</v>
      </c>
      <c r="D20" s="223"/>
      <c r="E20" s="18"/>
      <c r="F20" s="18"/>
      <c r="G20" s="18"/>
      <c r="H20" s="18"/>
      <c r="I20" s="18"/>
      <c r="J20" s="18"/>
      <c r="K20" s="18"/>
      <c r="L20" s="18"/>
      <c r="M20" s="18"/>
      <c r="N20" s="18"/>
      <c r="O20" s="219"/>
      <c r="P20" s="219"/>
      <c r="Q20" s="56">
        <f t="shared" si="0"/>
        <v>0</v>
      </c>
      <c r="R20" s="56">
        <f t="shared" si="1"/>
        <v>0</v>
      </c>
    </row>
    <row r="21" spans="1:18">
      <c r="A21" s="54">
        <v>17</v>
      </c>
      <c r="B21" s="54">
        <f>GİRİŞ!B24</f>
        <v>0</v>
      </c>
      <c r="C21" s="222">
        <f>GİRİŞ!C24</f>
        <v>0</v>
      </c>
      <c r="D21" s="223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219"/>
      <c r="P21" s="219"/>
      <c r="Q21" s="56">
        <f t="shared" si="0"/>
        <v>0</v>
      </c>
      <c r="R21" s="56">
        <f t="shared" si="1"/>
        <v>0</v>
      </c>
    </row>
    <row r="22" spans="1:18">
      <c r="A22" s="54">
        <v>18</v>
      </c>
      <c r="B22" s="54">
        <f>GİRİŞ!B25</f>
        <v>0</v>
      </c>
      <c r="C22" s="222">
        <f>GİRİŞ!C25</f>
        <v>0</v>
      </c>
      <c r="D22" s="223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219"/>
      <c r="P22" s="219"/>
      <c r="Q22" s="56">
        <f t="shared" si="0"/>
        <v>0</v>
      </c>
      <c r="R22" s="56">
        <f t="shared" si="1"/>
        <v>0</v>
      </c>
    </row>
    <row r="23" spans="1:18">
      <c r="A23" s="54">
        <v>19</v>
      </c>
      <c r="B23" s="54">
        <f>GİRİŞ!B26</f>
        <v>0</v>
      </c>
      <c r="C23" s="222">
        <f>GİRİŞ!C26</f>
        <v>0</v>
      </c>
      <c r="D23" s="223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219"/>
      <c r="P23" s="219"/>
      <c r="Q23" s="56">
        <f t="shared" si="0"/>
        <v>0</v>
      </c>
      <c r="R23" s="56">
        <f t="shared" si="1"/>
        <v>0</v>
      </c>
    </row>
    <row r="24" spans="1:18">
      <c r="A24" s="54">
        <v>20</v>
      </c>
      <c r="B24" s="54">
        <f>GİRİŞ!B27</f>
        <v>0</v>
      </c>
      <c r="C24" s="222">
        <f>GİRİŞ!C27</f>
        <v>0</v>
      </c>
      <c r="D24" s="223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219"/>
      <c r="P24" s="219"/>
      <c r="Q24" s="56">
        <f t="shared" si="0"/>
        <v>0</v>
      </c>
      <c r="R24" s="56">
        <f t="shared" si="1"/>
        <v>0</v>
      </c>
    </row>
    <row r="25" spans="1:18">
      <c r="A25" s="54">
        <v>21</v>
      </c>
      <c r="B25" s="54">
        <f>GİRİŞ!B28</f>
        <v>0</v>
      </c>
      <c r="C25" s="222">
        <f>GİRİŞ!C28</f>
        <v>0</v>
      </c>
      <c r="D25" s="223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219"/>
      <c r="P25" s="219"/>
      <c r="Q25" s="56">
        <f t="shared" si="0"/>
        <v>0</v>
      </c>
      <c r="R25" s="56">
        <f t="shared" si="1"/>
        <v>0</v>
      </c>
    </row>
    <row r="26" spans="1:18">
      <c r="A26" s="54">
        <v>22</v>
      </c>
      <c r="B26" s="54">
        <f>GİRİŞ!B29</f>
        <v>0</v>
      </c>
      <c r="C26" s="222">
        <f>GİRİŞ!C29</f>
        <v>0</v>
      </c>
      <c r="D26" s="223"/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219"/>
      <c r="P26" s="219"/>
      <c r="Q26" s="56">
        <f t="shared" si="0"/>
        <v>0</v>
      </c>
      <c r="R26" s="56">
        <f t="shared" si="1"/>
        <v>0</v>
      </c>
    </row>
    <row r="27" spans="1:18">
      <c r="A27" s="54">
        <v>23</v>
      </c>
      <c r="B27" s="54">
        <f>GİRİŞ!B30</f>
        <v>0</v>
      </c>
      <c r="C27" s="222">
        <f>GİRİŞ!C30</f>
        <v>0</v>
      </c>
      <c r="D27" s="223"/>
      <c r="E27" s="18"/>
      <c r="F27" s="18"/>
      <c r="G27" s="18"/>
      <c r="H27" s="18"/>
      <c r="I27" s="18"/>
      <c r="J27" s="18"/>
      <c r="K27" s="18"/>
      <c r="L27" s="18"/>
      <c r="M27" s="18"/>
      <c r="N27" s="18"/>
      <c r="O27" s="219"/>
      <c r="P27" s="219"/>
      <c r="Q27" s="56">
        <f t="shared" si="0"/>
        <v>0</v>
      </c>
      <c r="R27" s="56">
        <f t="shared" si="1"/>
        <v>0</v>
      </c>
    </row>
    <row r="28" spans="1:18">
      <c r="A28" s="54">
        <v>24</v>
      </c>
      <c r="B28" s="54">
        <f>GİRİŞ!B31</f>
        <v>0</v>
      </c>
      <c r="C28" s="222">
        <f>GİRİŞ!C31</f>
        <v>0</v>
      </c>
      <c r="D28" s="223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219"/>
      <c r="P28" s="219"/>
      <c r="Q28" s="56">
        <f t="shared" si="0"/>
        <v>0</v>
      </c>
      <c r="R28" s="56">
        <f t="shared" si="1"/>
        <v>0</v>
      </c>
    </row>
    <row r="29" spans="1:18">
      <c r="A29" s="54">
        <v>25</v>
      </c>
      <c r="B29" s="54">
        <f>GİRİŞ!B32</f>
        <v>0</v>
      </c>
      <c r="C29" s="222">
        <f>GİRİŞ!C32</f>
        <v>0</v>
      </c>
      <c r="D29" s="223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219"/>
      <c r="P29" s="219"/>
      <c r="Q29" s="56">
        <f t="shared" si="0"/>
        <v>0</v>
      </c>
      <c r="R29" s="56">
        <f t="shared" si="1"/>
        <v>0</v>
      </c>
    </row>
    <row r="30" spans="1:18">
      <c r="A30" s="54">
        <v>26</v>
      </c>
      <c r="B30" s="54">
        <f>GİRİŞ!B33</f>
        <v>0</v>
      </c>
      <c r="C30" s="222">
        <f>GİRİŞ!C33</f>
        <v>0</v>
      </c>
      <c r="D30" s="223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219"/>
      <c r="P30" s="219"/>
      <c r="Q30" s="56">
        <f t="shared" si="0"/>
        <v>0</v>
      </c>
      <c r="R30" s="56">
        <f t="shared" si="1"/>
        <v>0</v>
      </c>
    </row>
    <row r="31" spans="1:18">
      <c r="A31" s="54">
        <v>27</v>
      </c>
      <c r="B31" s="54">
        <f>GİRİŞ!B34</f>
        <v>0</v>
      </c>
      <c r="C31" s="222">
        <f>GİRİŞ!C34</f>
        <v>0</v>
      </c>
      <c r="D31" s="223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219"/>
      <c r="P31" s="219"/>
      <c r="Q31" s="56">
        <f t="shared" si="0"/>
        <v>0</v>
      </c>
      <c r="R31" s="56">
        <f t="shared" si="1"/>
        <v>0</v>
      </c>
    </row>
    <row r="32" spans="1:18">
      <c r="A32" s="54">
        <v>28</v>
      </c>
      <c r="B32" s="54">
        <f>GİRİŞ!B35</f>
        <v>0</v>
      </c>
      <c r="C32" s="222">
        <f>GİRİŞ!C35</f>
        <v>0</v>
      </c>
      <c r="D32" s="223"/>
      <c r="E32" s="18"/>
      <c r="F32" s="18"/>
      <c r="G32" s="18"/>
      <c r="H32" s="18"/>
      <c r="I32" s="18"/>
      <c r="J32" s="18"/>
      <c r="K32" s="18"/>
      <c r="L32" s="18"/>
      <c r="M32" s="18"/>
      <c r="N32" s="18"/>
      <c r="O32" s="219"/>
      <c r="P32" s="219"/>
      <c r="Q32" s="56">
        <f t="shared" si="0"/>
        <v>0</v>
      </c>
      <c r="R32" s="56">
        <f t="shared" si="1"/>
        <v>0</v>
      </c>
    </row>
    <row r="33" spans="1:18">
      <c r="A33" s="54">
        <v>29</v>
      </c>
      <c r="B33" s="54">
        <f>GİRİŞ!B36</f>
        <v>0</v>
      </c>
      <c r="C33" s="222">
        <f>GİRİŞ!C36</f>
        <v>0</v>
      </c>
      <c r="D33" s="223"/>
      <c r="E33" s="18"/>
      <c r="F33" s="18"/>
      <c r="G33" s="18"/>
      <c r="H33" s="18"/>
      <c r="I33" s="18"/>
      <c r="J33" s="18"/>
      <c r="K33" s="18"/>
      <c r="L33" s="18"/>
      <c r="M33" s="18"/>
      <c r="N33" s="18"/>
      <c r="O33" s="219"/>
      <c r="P33" s="219"/>
      <c r="Q33" s="56">
        <f t="shared" si="0"/>
        <v>0</v>
      </c>
      <c r="R33" s="56">
        <f t="shared" si="1"/>
        <v>0</v>
      </c>
    </row>
    <row r="34" spans="1:18">
      <c r="A34" s="54">
        <v>30</v>
      </c>
      <c r="B34" s="54">
        <f>GİRİŞ!B37</f>
        <v>0</v>
      </c>
      <c r="C34" s="222" t="str">
        <f>GİRİŞ!C37</f>
        <v>MMMM</v>
      </c>
      <c r="D34" s="223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219"/>
      <c r="P34" s="219"/>
      <c r="Q34" s="56">
        <f t="shared" si="0"/>
        <v>0</v>
      </c>
      <c r="R34" s="56">
        <f t="shared" si="1"/>
        <v>0</v>
      </c>
    </row>
  </sheetData>
  <mergeCells count="48">
    <mergeCell ref="A2:R2"/>
    <mergeCell ref="Q3:Q4"/>
    <mergeCell ref="R3:R4"/>
    <mergeCell ref="K3:K4"/>
    <mergeCell ref="L3:L4"/>
    <mergeCell ref="N3:N4"/>
    <mergeCell ref="M3:M4"/>
    <mergeCell ref="O3:O4"/>
    <mergeCell ref="P3:P4"/>
    <mergeCell ref="C31:D31"/>
    <mergeCell ref="C32:D32"/>
    <mergeCell ref="C33:D33"/>
    <mergeCell ref="C34:D34"/>
    <mergeCell ref="E3:E4"/>
    <mergeCell ref="F3:F4"/>
    <mergeCell ref="C25:D25"/>
    <mergeCell ref="C26:D26"/>
    <mergeCell ref="C27:D27"/>
    <mergeCell ref="C28:D28"/>
    <mergeCell ref="C29:D29"/>
    <mergeCell ref="C30:D30"/>
    <mergeCell ref="C19:D19"/>
    <mergeCell ref="C20:D20"/>
    <mergeCell ref="C21:D21"/>
    <mergeCell ref="C22:D22"/>
    <mergeCell ref="C23:D23"/>
    <mergeCell ref="C24:D24"/>
    <mergeCell ref="C13:D13"/>
    <mergeCell ref="C14:D14"/>
    <mergeCell ref="C15:D15"/>
    <mergeCell ref="C16:D16"/>
    <mergeCell ref="C17:D17"/>
    <mergeCell ref="C18:D18"/>
    <mergeCell ref="C7:D7"/>
    <mergeCell ref="C8:D8"/>
    <mergeCell ref="C9:D9"/>
    <mergeCell ref="C10:D10"/>
    <mergeCell ref="C11:D11"/>
    <mergeCell ref="C12:D12"/>
    <mergeCell ref="A3:D3"/>
    <mergeCell ref="C4:D4"/>
    <mergeCell ref="A1:P1"/>
    <mergeCell ref="C5:D5"/>
    <mergeCell ref="C6:D6"/>
    <mergeCell ref="G3:G4"/>
    <mergeCell ref="H3:H4"/>
    <mergeCell ref="I3:I4"/>
    <mergeCell ref="J3:J4"/>
  </mergeCells>
  <pageMargins left="0.7" right="0.7" top="0.75" bottom="0.75" header="0.3" footer="0.3"/>
  <pageSetup paperSize="9" orientation="portrait" horizontalDpi="120" verticalDpi="72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>
  <dimension ref="A1:R34"/>
  <sheetViews>
    <sheetView workbookViewId="0">
      <selection activeCell="U3" sqref="U3"/>
    </sheetView>
  </sheetViews>
  <sheetFormatPr defaultRowHeight="15"/>
  <cols>
    <col min="1" max="1" width="6.7109375" style="55" customWidth="1"/>
    <col min="2" max="2" width="7" style="55" customWidth="1"/>
    <col min="3" max="3" width="9.140625" style="15"/>
    <col min="4" max="4" width="14.28515625" style="15" customWidth="1"/>
    <col min="5" max="18" width="5.7109375" style="30" customWidth="1"/>
    <col min="19" max="16384" width="9.140625" style="4"/>
  </cols>
  <sheetData>
    <row r="1" spans="1:18">
      <c r="A1" s="215"/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18">
      <c r="A2" s="159" t="str">
        <f>'PER MAT'!$A$2</f>
        <v>ÇOK İYİ: 4         İYİ:  3       ORTA :  2        YETERSİZ :1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1:18" ht="220.5" customHeight="1">
      <c r="A3" s="118"/>
      <c r="B3" s="118"/>
      <c r="C3" s="118"/>
      <c r="D3" s="118"/>
      <c r="E3" s="217" t="s">
        <v>65</v>
      </c>
      <c r="F3" s="217" t="s">
        <v>66</v>
      </c>
      <c r="G3" s="217" t="s">
        <v>67</v>
      </c>
      <c r="H3" s="217" t="s">
        <v>76</v>
      </c>
      <c r="I3" s="217" t="s">
        <v>68</v>
      </c>
      <c r="J3" s="217" t="s">
        <v>69</v>
      </c>
      <c r="K3" s="217" t="s">
        <v>70</v>
      </c>
      <c r="L3" s="217" t="s">
        <v>71</v>
      </c>
      <c r="M3" s="217" t="s">
        <v>72</v>
      </c>
      <c r="N3" s="217" t="s">
        <v>73</v>
      </c>
      <c r="O3" s="217" t="s">
        <v>74</v>
      </c>
      <c r="P3" s="217" t="s">
        <v>75</v>
      </c>
      <c r="Q3" s="218" t="s">
        <v>77</v>
      </c>
      <c r="R3" s="218" t="s">
        <v>39</v>
      </c>
    </row>
    <row r="4" spans="1:18" ht="30">
      <c r="A4" s="219" t="s">
        <v>1</v>
      </c>
      <c r="B4" s="219" t="s">
        <v>2</v>
      </c>
      <c r="C4" s="227" t="s">
        <v>3</v>
      </c>
      <c r="D4" s="227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18"/>
      <c r="R4" s="218"/>
    </row>
    <row r="5" spans="1:18">
      <c r="A5" s="54">
        <v>1</v>
      </c>
      <c r="B5" s="54">
        <f>GİRİŞ!B8</f>
        <v>47</v>
      </c>
      <c r="C5" s="222" t="str">
        <f>GİRİŞ!C8</f>
        <v xml:space="preserve">GÖKÇE GÖKMEN </v>
      </c>
      <c r="D5" s="223"/>
      <c r="E5" s="56">
        <v>4</v>
      </c>
      <c r="F5" s="56">
        <v>4</v>
      </c>
      <c r="G5" s="56">
        <v>4</v>
      </c>
      <c r="H5" s="56">
        <v>4</v>
      </c>
      <c r="I5" s="56">
        <v>4</v>
      </c>
      <c r="J5" s="56">
        <v>4</v>
      </c>
      <c r="K5" s="56">
        <v>4</v>
      </c>
      <c r="L5" s="56">
        <v>4</v>
      </c>
      <c r="M5" s="56">
        <v>4</v>
      </c>
      <c r="N5" s="56">
        <v>4</v>
      </c>
      <c r="O5" s="56">
        <v>4</v>
      </c>
      <c r="P5" s="56">
        <v>4</v>
      </c>
      <c r="Q5" s="56">
        <f>SUM(E5:P5)</f>
        <v>48</v>
      </c>
      <c r="R5" s="219">
        <f>AVERAGE((100*Q5)/(24),(0))</f>
        <v>100</v>
      </c>
    </row>
    <row r="6" spans="1:18">
      <c r="A6" s="54">
        <v>2</v>
      </c>
      <c r="B6" s="54">
        <f>GİRİŞ!B9</f>
        <v>49</v>
      </c>
      <c r="C6" s="222" t="str">
        <f>GİRİŞ!C9</f>
        <v>N.OKYANUS DOĞAN</v>
      </c>
      <c r="D6" s="223"/>
      <c r="E6" s="56"/>
      <c r="F6" s="56"/>
      <c r="G6" s="56"/>
      <c r="H6" s="56"/>
      <c r="I6" s="56"/>
      <c r="J6" s="56"/>
      <c r="K6" s="56"/>
      <c r="L6" s="56"/>
      <c r="M6" s="56"/>
      <c r="N6" s="56"/>
      <c r="O6" s="219"/>
      <c r="P6" s="219"/>
      <c r="Q6" s="56">
        <f t="shared" ref="Q6:Q34" si="0">SUM(E6:P6)</f>
        <v>0</v>
      </c>
      <c r="R6" s="219">
        <f t="shared" ref="R6:R34" si="1">AVERAGE((100*Q6)/(24),(0))</f>
        <v>0</v>
      </c>
    </row>
    <row r="7" spans="1:18">
      <c r="A7" s="54">
        <v>3</v>
      </c>
      <c r="B7" s="54">
        <f>GİRİŞ!B10</f>
        <v>50</v>
      </c>
      <c r="C7" s="222" t="str">
        <f>GİRİŞ!C10</f>
        <v>SAMİ ERDEM</v>
      </c>
      <c r="D7" s="223"/>
      <c r="E7" s="56"/>
      <c r="F7" s="56"/>
      <c r="G7" s="56"/>
      <c r="H7" s="56"/>
      <c r="I7" s="56"/>
      <c r="J7" s="56"/>
      <c r="K7" s="56"/>
      <c r="L7" s="56"/>
      <c r="M7" s="56"/>
      <c r="N7" s="56"/>
      <c r="O7" s="219"/>
      <c r="P7" s="219"/>
      <c r="Q7" s="56">
        <f t="shared" si="0"/>
        <v>0</v>
      </c>
      <c r="R7" s="219">
        <f t="shared" si="1"/>
        <v>0</v>
      </c>
    </row>
    <row r="8" spans="1:18">
      <c r="A8" s="54">
        <v>4</v>
      </c>
      <c r="B8" s="54">
        <f>GİRİŞ!B11</f>
        <v>51</v>
      </c>
      <c r="C8" s="222" t="str">
        <f>GİRİŞ!C11</f>
        <v>TUANA GULAK</v>
      </c>
      <c r="D8" s="223"/>
      <c r="E8" s="56"/>
      <c r="F8" s="56"/>
      <c r="G8" s="56"/>
      <c r="H8" s="56"/>
      <c r="I8" s="56"/>
      <c r="J8" s="56"/>
      <c r="K8" s="56"/>
      <c r="L8" s="56"/>
      <c r="M8" s="56"/>
      <c r="N8" s="56"/>
      <c r="O8" s="219"/>
      <c r="P8" s="219"/>
      <c r="Q8" s="56">
        <f t="shared" si="0"/>
        <v>0</v>
      </c>
      <c r="R8" s="219">
        <f t="shared" si="1"/>
        <v>0</v>
      </c>
    </row>
    <row r="9" spans="1:18">
      <c r="A9" s="54">
        <v>5</v>
      </c>
      <c r="B9" s="54">
        <f>GİRİŞ!B12</f>
        <v>52</v>
      </c>
      <c r="C9" s="222" t="str">
        <f>GİRİŞ!C12</f>
        <v>ALEYDA VERA ÇETİNER</v>
      </c>
      <c r="D9" s="223"/>
      <c r="E9" s="56"/>
      <c r="F9" s="56"/>
      <c r="G9" s="56"/>
      <c r="H9" s="56"/>
      <c r="I9" s="56"/>
      <c r="J9" s="56"/>
      <c r="K9" s="56"/>
      <c r="L9" s="56"/>
      <c r="M9" s="56"/>
      <c r="N9" s="56"/>
      <c r="O9" s="219"/>
      <c r="P9" s="219"/>
      <c r="Q9" s="56">
        <f t="shared" si="0"/>
        <v>0</v>
      </c>
      <c r="R9" s="219">
        <f t="shared" si="1"/>
        <v>0</v>
      </c>
    </row>
    <row r="10" spans="1:18">
      <c r="A10" s="54">
        <v>6</v>
      </c>
      <c r="B10" s="54">
        <f>GİRİŞ!B13</f>
        <v>55</v>
      </c>
      <c r="C10" s="222" t="str">
        <f>GİRİŞ!C13</f>
        <v>ATAKAN TEKİN</v>
      </c>
      <c r="D10" s="223"/>
      <c r="E10" s="56"/>
      <c r="F10" s="56"/>
      <c r="G10" s="56"/>
      <c r="H10" s="56"/>
      <c r="I10" s="56"/>
      <c r="J10" s="56"/>
      <c r="K10" s="56"/>
      <c r="L10" s="56"/>
      <c r="M10" s="56"/>
      <c r="N10" s="56"/>
      <c r="O10" s="219"/>
      <c r="P10" s="219"/>
      <c r="Q10" s="56">
        <f t="shared" si="0"/>
        <v>0</v>
      </c>
      <c r="R10" s="219">
        <f t="shared" si="1"/>
        <v>0</v>
      </c>
    </row>
    <row r="11" spans="1:18">
      <c r="A11" s="54">
        <v>7</v>
      </c>
      <c r="B11" s="54">
        <f>GİRİŞ!B14</f>
        <v>56</v>
      </c>
      <c r="C11" s="222" t="str">
        <f>GİRİŞ!C14</f>
        <v xml:space="preserve">ALİ BAT </v>
      </c>
      <c r="D11" s="223"/>
      <c r="E11" s="56"/>
      <c r="F11" s="56"/>
      <c r="G11" s="56"/>
      <c r="H11" s="56"/>
      <c r="I11" s="56"/>
      <c r="J11" s="56"/>
      <c r="K11" s="56"/>
      <c r="L11" s="56"/>
      <c r="M11" s="56"/>
      <c r="N11" s="56"/>
      <c r="O11" s="219"/>
      <c r="P11" s="219"/>
      <c r="Q11" s="56">
        <f t="shared" si="0"/>
        <v>0</v>
      </c>
      <c r="R11" s="219">
        <f t="shared" si="1"/>
        <v>0</v>
      </c>
    </row>
    <row r="12" spans="1:18">
      <c r="A12" s="54">
        <v>8</v>
      </c>
      <c r="B12" s="54">
        <f>GİRİŞ!B15</f>
        <v>60</v>
      </c>
      <c r="C12" s="222" t="str">
        <f>GİRİŞ!C15</f>
        <v>DAMLA TİTİZOĞLU</v>
      </c>
      <c r="D12" s="223"/>
      <c r="E12" s="56"/>
      <c r="F12" s="56"/>
      <c r="G12" s="56"/>
      <c r="H12" s="56"/>
      <c r="I12" s="56"/>
      <c r="J12" s="56"/>
      <c r="K12" s="56"/>
      <c r="L12" s="56"/>
      <c r="M12" s="56"/>
      <c r="N12" s="56"/>
      <c r="O12" s="219"/>
      <c r="P12" s="219"/>
      <c r="Q12" s="56">
        <f t="shared" si="0"/>
        <v>0</v>
      </c>
      <c r="R12" s="219">
        <f t="shared" si="1"/>
        <v>0</v>
      </c>
    </row>
    <row r="13" spans="1:18">
      <c r="A13" s="54">
        <v>9</v>
      </c>
      <c r="B13" s="54">
        <f>GİRİŞ!B16</f>
        <v>64</v>
      </c>
      <c r="C13" s="222" t="str">
        <f>GİRİŞ!C16</f>
        <v>İPEK SU ERDOĞAN</v>
      </c>
      <c r="D13" s="223"/>
      <c r="E13" s="56"/>
      <c r="F13" s="56"/>
      <c r="G13" s="56"/>
      <c r="H13" s="56"/>
      <c r="I13" s="56"/>
      <c r="J13" s="56"/>
      <c r="K13" s="56"/>
      <c r="L13" s="56"/>
      <c r="M13" s="56"/>
      <c r="N13" s="56"/>
      <c r="O13" s="219"/>
      <c r="P13" s="219"/>
      <c r="Q13" s="56">
        <f t="shared" si="0"/>
        <v>0</v>
      </c>
      <c r="R13" s="219">
        <f t="shared" si="1"/>
        <v>0</v>
      </c>
    </row>
    <row r="14" spans="1:18">
      <c r="A14" s="54">
        <v>10</v>
      </c>
      <c r="B14" s="54">
        <f>GİRİŞ!B17</f>
        <v>70</v>
      </c>
      <c r="C14" s="222" t="str">
        <f>GİRİŞ!C17</f>
        <v>Y. OYA ERDOĞAN</v>
      </c>
      <c r="D14" s="223"/>
      <c r="E14" s="56"/>
      <c r="F14" s="56"/>
      <c r="G14" s="56"/>
      <c r="H14" s="56"/>
      <c r="I14" s="56"/>
      <c r="J14" s="56"/>
      <c r="K14" s="56"/>
      <c r="L14" s="56"/>
      <c r="M14" s="56"/>
      <c r="N14" s="56"/>
      <c r="O14" s="219"/>
      <c r="P14" s="219"/>
      <c r="Q14" s="56">
        <f t="shared" si="0"/>
        <v>0</v>
      </c>
      <c r="R14" s="219">
        <f t="shared" si="1"/>
        <v>0</v>
      </c>
    </row>
    <row r="15" spans="1:18">
      <c r="A15" s="54">
        <v>11</v>
      </c>
      <c r="B15" s="54">
        <f>GİRİŞ!B18</f>
        <v>76</v>
      </c>
      <c r="C15" s="222" t="str">
        <f>GİRİŞ!C18</f>
        <v>ONUR BİRCAN</v>
      </c>
      <c r="D15" s="223"/>
      <c r="E15" s="56"/>
      <c r="F15" s="56"/>
      <c r="G15" s="56"/>
      <c r="H15" s="56"/>
      <c r="I15" s="56"/>
      <c r="J15" s="56"/>
      <c r="K15" s="56"/>
      <c r="L15" s="56"/>
      <c r="M15" s="56"/>
      <c r="N15" s="56"/>
      <c r="O15" s="219"/>
      <c r="P15" s="219"/>
      <c r="Q15" s="56">
        <f t="shared" si="0"/>
        <v>0</v>
      </c>
      <c r="R15" s="219">
        <f t="shared" si="1"/>
        <v>0</v>
      </c>
    </row>
    <row r="16" spans="1:18">
      <c r="A16" s="54">
        <v>12</v>
      </c>
      <c r="B16" s="54">
        <f>GİRİŞ!B19</f>
        <v>81</v>
      </c>
      <c r="C16" s="222" t="str">
        <f>GİRİŞ!C19</f>
        <v>OZAN DALDAL</v>
      </c>
      <c r="D16" s="223"/>
      <c r="E16" s="56"/>
      <c r="F16" s="56"/>
      <c r="G16" s="56"/>
      <c r="H16" s="56"/>
      <c r="I16" s="56"/>
      <c r="J16" s="56"/>
      <c r="K16" s="56"/>
      <c r="L16" s="56"/>
      <c r="M16" s="56"/>
      <c r="N16" s="56"/>
      <c r="O16" s="219"/>
      <c r="P16" s="219"/>
      <c r="Q16" s="56">
        <f t="shared" si="0"/>
        <v>0</v>
      </c>
      <c r="R16" s="219">
        <f t="shared" si="1"/>
        <v>0</v>
      </c>
    </row>
    <row r="17" spans="1:18">
      <c r="A17" s="54">
        <v>13</v>
      </c>
      <c r="B17" s="54">
        <f>GİRİŞ!B20</f>
        <v>84</v>
      </c>
      <c r="C17" s="222" t="str">
        <f>GİRİŞ!C20</f>
        <v>ARAS YILDIRIM</v>
      </c>
      <c r="D17" s="223"/>
      <c r="E17" s="56"/>
      <c r="F17" s="56"/>
      <c r="G17" s="56"/>
      <c r="H17" s="56"/>
      <c r="I17" s="56"/>
      <c r="J17" s="56"/>
      <c r="K17" s="56"/>
      <c r="L17" s="56"/>
      <c r="M17" s="56"/>
      <c r="N17" s="56"/>
      <c r="O17" s="219"/>
      <c r="P17" s="219"/>
      <c r="Q17" s="56">
        <f t="shared" si="0"/>
        <v>0</v>
      </c>
      <c r="R17" s="219">
        <f t="shared" si="1"/>
        <v>0</v>
      </c>
    </row>
    <row r="18" spans="1:18">
      <c r="A18" s="54">
        <v>14</v>
      </c>
      <c r="B18" s="54">
        <f>GİRİŞ!B21</f>
        <v>88</v>
      </c>
      <c r="C18" s="222" t="str">
        <f>GİRİŞ!C21</f>
        <v>EKİN BİNGÖLBALI</v>
      </c>
      <c r="D18" s="223"/>
      <c r="E18" s="56"/>
      <c r="F18" s="56"/>
      <c r="G18" s="56"/>
      <c r="H18" s="56"/>
      <c r="I18" s="56"/>
      <c r="J18" s="56"/>
      <c r="K18" s="56"/>
      <c r="L18" s="56"/>
      <c r="M18" s="56"/>
      <c r="N18" s="56"/>
      <c r="O18" s="219"/>
      <c r="P18" s="219"/>
      <c r="Q18" s="56">
        <f t="shared" si="0"/>
        <v>0</v>
      </c>
      <c r="R18" s="219">
        <f t="shared" si="1"/>
        <v>0</v>
      </c>
    </row>
    <row r="19" spans="1:18">
      <c r="A19" s="54">
        <v>15</v>
      </c>
      <c r="B19" s="54">
        <f>GİRİŞ!B22</f>
        <v>153</v>
      </c>
      <c r="C19" s="222" t="str">
        <f>GİRİŞ!C22</f>
        <v>ÖMER SAİD BAYRAM</v>
      </c>
      <c r="D19" s="223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219"/>
      <c r="P19" s="219"/>
      <c r="Q19" s="56">
        <f t="shared" si="0"/>
        <v>0</v>
      </c>
      <c r="R19" s="219">
        <f t="shared" si="1"/>
        <v>0</v>
      </c>
    </row>
    <row r="20" spans="1:18">
      <c r="A20" s="54">
        <v>16</v>
      </c>
      <c r="B20" s="54">
        <f>GİRİŞ!B23</f>
        <v>446</v>
      </c>
      <c r="C20" s="222" t="str">
        <f>GİRİŞ!C23</f>
        <v>TAHA YİĞİT DENİZ</v>
      </c>
      <c r="D20" s="223"/>
      <c r="E20" s="56"/>
      <c r="F20" s="56"/>
      <c r="G20" s="56"/>
      <c r="H20" s="56"/>
      <c r="I20" s="56"/>
      <c r="J20" s="56"/>
      <c r="K20" s="56"/>
      <c r="L20" s="56"/>
      <c r="M20" s="56"/>
      <c r="N20" s="56"/>
      <c r="O20" s="219"/>
      <c r="P20" s="219"/>
      <c r="Q20" s="56">
        <f t="shared" si="0"/>
        <v>0</v>
      </c>
      <c r="R20" s="219">
        <f t="shared" si="1"/>
        <v>0</v>
      </c>
    </row>
    <row r="21" spans="1:18">
      <c r="A21" s="54">
        <v>17</v>
      </c>
      <c r="B21" s="54">
        <f>GİRİŞ!B24</f>
        <v>0</v>
      </c>
      <c r="C21" s="222">
        <f>GİRİŞ!C24</f>
        <v>0</v>
      </c>
      <c r="D21" s="223"/>
      <c r="E21" s="56"/>
      <c r="F21" s="56"/>
      <c r="G21" s="56"/>
      <c r="H21" s="56"/>
      <c r="I21" s="56"/>
      <c r="J21" s="56"/>
      <c r="K21" s="56"/>
      <c r="L21" s="56"/>
      <c r="M21" s="56"/>
      <c r="N21" s="56"/>
      <c r="O21" s="219"/>
      <c r="P21" s="219"/>
      <c r="Q21" s="56">
        <f t="shared" si="0"/>
        <v>0</v>
      </c>
      <c r="R21" s="219">
        <f t="shared" si="1"/>
        <v>0</v>
      </c>
    </row>
    <row r="22" spans="1:18">
      <c r="A22" s="54">
        <v>18</v>
      </c>
      <c r="B22" s="54">
        <f>GİRİŞ!B25</f>
        <v>0</v>
      </c>
      <c r="C22" s="222">
        <f>GİRİŞ!C25</f>
        <v>0</v>
      </c>
      <c r="D22" s="223"/>
      <c r="E22" s="56"/>
      <c r="F22" s="56"/>
      <c r="G22" s="56"/>
      <c r="H22" s="56"/>
      <c r="I22" s="56"/>
      <c r="J22" s="56"/>
      <c r="K22" s="56"/>
      <c r="L22" s="56"/>
      <c r="M22" s="56"/>
      <c r="N22" s="56"/>
      <c r="O22" s="219"/>
      <c r="P22" s="219"/>
      <c r="Q22" s="56">
        <f t="shared" si="0"/>
        <v>0</v>
      </c>
      <c r="R22" s="219">
        <f t="shared" si="1"/>
        <v>0</v>
      </c>
    </row>
    <row r="23" spans="1:18">
      <c r="A23" s="54">
        <v>19</v>
      </c>
      <c r="B23" s="54">
        <f>GİRİŞ!B26</f>
        <v>0</v>
      </c>
      <c r="C23" s="222">
        <f>GİRİŞ!C26</f>
        <v>0</v>
      </c>
      <c r="D23" s="223"/>
      <c r="E23" s="56"/>
      <c r="F23" s="56"/>
      <c r="G23" s="56"/>
      <c r="H23" s="56"/>
      <c r="I23" s="56"/>
      <c r="J23" s="56"/>
      <c r="K23" s="56"/>
      <c r="L23" s="56"/>
      <c r="M23" s="56"/>
      <c r="N23" s="56"/>
      <c r="O23" s="219"/>
      <c r="P23" s="219"/>
      <c r="Q23" s="56">
        <f t="shared" si="0"/>
        <v>0</v>
      </c>
      <c r="R23" s="219">
        <f t="shared" si="1"/>
        <v>0</v>
      </c>
    </row>
    <row r="24" spans="1:18">
      <c r="A24" s="54">
        <v>20</v>
      </c>
      <c r="B24" s="54">
        <f>GİRİŞ!B27</f>
        <v>0</v>
      </c>
      <c r="C24" s="222">
        <f>GİRİŞ!C27</f>
        <v>0</v>
      </c>
      <c r="D24" s="223"/>
      <c r="E24" s="56"/>
      <c r="F24" s="56"/>
      <c r="G24" s="56"/>
      <c r="H24" s="56"/>
      <c r="I24" s="56"/>
      <c r="J24" s="56"/>
      <c r="K24" s="56"/>
      <c r="L24" s="56"/>
      <c r="M24" s="56"/>
      <c r="N24" s="56"/>
      <c r="O24" s="219"/>
      <c r="P24" s="219"/>
      <c r="Q24" s="56">
        <f t="shared" si="0"/>
        <v>0</v>
      </c>
      <c r="R24" s="219">
        <f t="shared" si="1"/>
        <v>0</v>
      </c>
    </row>
    <row r="25" spans="1:18">
      <c r="A25" s="54">
        <v>21</v>
      </c>
      <c r="B25" s="54">
        <f>GİRİŞ!B28</f>
        <v>0</v>
      </c>
      <c r="C25" s="222">
        <f>GİRİŞ!C28</f>
        <v>0</v>
      </c>
      <c r="D25" s="223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219"/>
      <c r="P25" s="219"/>
      <c r="Q25" s="56">
        <f t="shared" si="0"/>
        <v>0</v>
      </c>
      <c r="R25" s="219">
        <f t="shared" si="1"/>
        <v>0</v>
      </c>
    </row>
    <row r="26" spans="1:18">
      <c r="A26" s="54">
        <v>22</v>
      </c>
      <c r="B26" s="54">
        <f>GİRİŞ!B29</f>
        <v>0</v>
      </c>
      <c r="C26" s="222">
        <f>GİRİŞ!C29</f>
        <v>0</v>
      </c>
      <c r="D26" s="223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219"/>
      <c r="P26" s="219"/>
      <c r="Q26" s="56">
        <f t="shared" si="0"/>
        <v>0</v>
      </c>
      <c r="R26" s="219">
        <f t="shared" si="1"/>
        <v>0</v>
      </c>
    </row>
    <row r="27" spans="1:18">
      <c r="A27" s="54">
        <v>23</v>
      </c>
      <c r="B27" s="54">
        <f>GİRİŞ!B30</f>
        <v>0</v>
      </c>
      <c r="C27" s="222">
        <f>GİRİŞ!C30</f>
        <v>0</v>
      </c>
      <c r="D27" s="223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219"/>
      <c r="P27" s="219"/>
      <c r="Q27" s="56">
        <f t="shared" si="0"/>
        <v>0</v>
      </c>
      <c r="R27" s="219">
        <f t="shared" si="1"/>
        <v>0</v>
      </c>
    </row>
    <row r="28" spans="1:18">
      <c r="A28" s="54">
        <v>24</v>
      </c>
      <c r="B28" s="54">
        <f>GİRİŞ!B31</f>
        <v>0</v>
      </c>
      <c r="C28" s="222">
        <f>GİRİŞ!C31</f>
        <v>0</v>
      </c>
      <c r="D28" s="223"/>
      <c r="E28" s="56"/>
      <c r="F28" s="56"/>
      <c r="G28" s="56"/>
      <c r="H28" s="56"/>
      <c r="I28" s="56"/>
      <c r="J28" s="56"/>
      <c r="K28" s="56"/>
      <c r="L28" s="56"/>
      <c r="M28" s="56"/>
      <c r="N28" s="56"/>
      <c r="O28" s="219"/>
      <c r="P28" s="219"/>
      <c r="Q28" s="56">
        <f t="shared" si="0"/>
        <v>0</v>
      </c>
      <c r="R28" s="219">
        <f t="shared" si="1"/>
        <v>0</v>
      </c>
    </row>
    <row r="29" spans="1:18">
      <c r="A29" s="54">
        <v>25</v>
      </c>
      <c r="B29" s="54">
        <f>GİRİŞ!B32</f>
        <v>0</v>
      </c>
      <c r="C29" s="222">
        <f>GİRİŞ!C32</f>
        <v>0</v>
      </c>
      <c r="D29" s="223"/>
      <c r="E29" s="56"/>
      <c r="F29" s="56"/>
      <c r="G29" s="56"/>
      <c r="H29" s="56"/>
      <c r="I29" s="56"/>
      <c r="J29" s="56"/>
      <c r="K29" s="56"/>
      <c r="L29" s="56"/>
      <c r="M29" s="56"/>
      <c r="N29" s="56"/>
      <c r="O29" s="219"/>
      <c r="P29" s="219"/>
      <c r="Q29" s="56">
        <f t="shared" si="0"/>
        <v>0</v>
      </c>
      <c r="R29" s="219">
        <f t="shared" si="1"/>
        <v>0</v>
      </c>
    </row>
    <row r="30" spans="1:18">
      <c r="A30" s="54">
        <v>26</v>
      </c>
      <c r="B30" s="54">
        <f>GİRİŞ!B33</f>
        <v>0</v>
      </c>
      <c r="C30" s="222">
        <f>GİRİŞ!C33</f>
        <v>0</v>
      </c>
      <c r="D30" s="223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219"/>
      <c r="P30" s="219"/>
      <c r="Q30" s="56">
        <f t="shared" si="0"/>
        <v>0</v>
      </c>
      <c r="R30" s="219">
        <f t="shared" si="1"/>
        <v>0</v>
      </c>
    </row>
    <row r="31" spans="1:18">
      <c r="A31" s="54">
        <v>27</v>
      </c>
      <c r="B31" s="54">
        <f>GİRİŞ!B34</f>
        <v>0</v>
      </c>
      <c r="C31" s="222">
        <f>GİRİŞ!C34</f>
        <v>0</v>
      </c>
      <c r="D31" s="223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219"/>
      <c r="P31" s="219"/>
      <c r="Q31" s="56">
        <f t="shared" si="0"/>
        <v>0</v>
      </c>
      <c r="R31" s="219">
        <f t="shared" si="1"/>
        <v>0</v>
      </c>
    </row>
    <row r="32" spans="1:18">
      <c r="A32" s="54">
        <v>28</v>
      </c>
      <c r="B32" s="54">
        <f>GİRİŞ!B35</f>
        <v>0</v>
      </c>
      <c r="C32" s="222">
        <f>GİRİŞ!C35</f>
        <v>0</v>
      </c>
      <c r="D32" s="223"/>
      <c r="E32" s="56"/>
      <c r="F32" s="56"/>
      <c r="G32" s="56"/>
      <c r="H32" s="56"/>
      <c r="I32" s="56"/>
      <c r="J32" s="56"/>
      <c r="K32" s="56"/>
      <c r="L32" s="56"/>
      <c r="M32" s="56"/>
      <c r="N32" s="56"/>
      <c r="O32" s="219"/>
      <c r="P32" s="219"/>
      <c r="Q32" s="56">
        <f t="shared" si="0"/>
        <v>0</v>
      </c>
      <c r="R32" s="219">
        <f t="shared" si="1"/>
        <v>0</v>
      </c>
    </row>
    <row r="33" spans="1:18">
      <c r="A33" s="54">
        <v>29</v>
      </c>
      <c r="B33" s="54">
        <f>GİRİŞ!B36</f>
        <v>0</v>
      </c>
      <c r="C33" s="222">
        <f>GİRİŞ!C36</f>
        <v>0</v>
      </c>
      <c r="D33" s="223"/>
      <c r="E33" s="56"/>
      <c r="F33" s="56"/>
      <c r="G33" s="56"/>
      <c r="H33" s="56"/>
      <c r="I33" s="56"/>
      <c r="J33" s="56"/>
      <c r="K33" s="56"/>
      <c r="L33" s="56"/>
      <c r="M33" s="56"/>
      <c r="N33" s="56"/>
      <c r="O33" s="219"/>
      <c r="P33" s="219"/>
      <c r="Q33" s="56">
        <f t="shared" si="0"/>
        <v>0</v>
      </c>
      <c r="R33" s="219">
        <f t="shared" si="1"/>
        <v>0</v>
      </c>
    </row>
    <row r="34" spans="1:18">
      <c r="A34" s="54">
        <v>30</v>
      </c>
      <c r="B34" s="54">
        <f>GİRİŞ!B37</f>
        <v>0</v>
      </c>
      <c r="C34" s="222" t="str">
        <f>GİRİŞ!C37</f>
        <v>MMMM</v>
      </c>
      <c r="D34" s="223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219"/>
      <c r="P34" s="219"/>
      <c r="Q34" s="56">
        <f t="shared" si="0"/>
        <v>0</v>
      </c>
      <c r="R34" s="219">
        <f t="shared" si="1"/>
        <v>0</v>
      </c>
    </row>
  </sheetData>
  <mergeCells count="48">
    <mergeCell ref="Q3:Q4"/>
    <mergeCell ref="R3:R4"/>
    <mergeCell ref="A2:R2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11:D11"/>
    <mergeCell ref="C12:D12"/>
    <mergeCell ref="C13:D13"/>
    <mergeCell ref="C14:D14"/>
    <mergeCell ref="C15:D15"/>
    <mergeCell ref="C16:D16"/>
    <mergeCell ref="C5:D5"/>
    <mergeCell ref="C6:D6"/>
    <mergeCell ref="C7:D7"/>
    <mergeCell ref="C8:D8"/>
    <mergeCell ref="C9:D9"/>
    <mergeCell ref="C10:D10"/>
    <mergeCell ref="L3:L4"/>
    <mergeCell ref="M3:M4"/>
    <mergeCell ref="N3:N4"/>
    <mergeCell ref="O3:O4"/>
    <mergeCell ref="P3:P4"/>
    <mergeCell ref="C4:D4"/>
    <mergeCell ref="A1:P1"/>
    <mergeCell ref="A3:D3"/>
    <mergeCell ref="E3:E4"/>
    <mergeCell ref="F3:F4"/>
    <mergeCell ref="G3:G4"/>
    <mergeCell ref="H3:H4"/>
    <mergeCell ref="I3:I4"/>
    <mergeCell ref="J3:J4"/>
    <mergeCell ref="K3:K4"/>
  </mergeCells>
  <pageMargins left="0.7" right="0.7" top="0.75" bottom="0.75" header="0.3" footer="0.3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R34"/>
  <sheetViews>
    <sheetView workbookViewId="0">
      <selection sqref="A1:P1"/>
    </sheetView>
  </sheetViews>
  <sheetFormatPr defaultRowHeight="15"/>
  <cols>
    <col min="1" max="1" width="6.85546875" style="4" customWidth="1"/>
    <col min="2" max="2" width="7" style="4" customWidth="1"/>
    <col min="3" max="3" width="9.140625" style="228"/>
    <col min="4" max="4" width="18.140625" style="228" customWidth="1"/>
    <col min="5" max="18" width="5.7109375" style="30" customWidth="1"/>
    <col min="19" max="16384" width="9.140625" style="4"/>
  </cols>
  <sheetData>
    <row r="1" spans="1:18">
      <c r="A1" s="215"/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15"/>
      <c r="P1" s="215"/>
    </row>
    <row r="2" spans="1:18">
      <c r="A2" s="159" t="str">
        <f>'PER MAT'!$A$2</f>
        <v>ÇOK İYİ: 4         İYİ:  3       ORTA :  2        YETERSİZ :1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59"/>
      <c r="Q2" s="159"/>
      <c r="R2" s="159"/>
    </row>
    <row r="3" spans="1:18" ht="234.75" customHeight="1">
      <c r="A3" s="118"/>
      <c r="B3" s="118"/>
      <c r="C3" s="118"/>
      <c r="D3" s="118"/>
      <c r="E3" s="217" t="s">
        <v>65</v>
      </c>
      <c r="F3" s="217" t="s">
        <v>66</v>
      </c>
      <c r="G3" s="217" t="s">
        <v>67</v>
      </c>
      <c r="H3" s="217" t="s">
        <v>76</v>
      </c>
      <c r="I3" s="217" t="s">
        <v>68</v>
      </c>
      <c r="J3" s="217" t="s">
        <v>69</v>
      </c>
      <c r="K3" s="217" t="s">
        <v>70</v>
      </c>
      <c r="L3" s="217" t="s">
        <v>71</v>
      </c>
      <c r="M3" s="217" t="s">
        <v>72</v>
      </c>
      <c r="N3" s="217" t="s">
        <v>73</v>
      </c>
      <c r="O3" s="217" t="s">
        <v>74</v>
      </c>
      <c r="P3" s="217" t="s">
        <v>75</v>
      </c>
      <c r="Q3" s="218" t="s">
        <v>37</v>
      </c>
      <c r="R3" s="218" t="s">
        <v>39</v>
      </c>
    </row>
    <row r="4" spans="1:18" ht="28.5" customHeight="1">
      <c r="A4" s="219" t="s">
        <v>1</v>
      </c>
      <c r="B4" s="219" t="s">
        <v>2</v>
      </c>
      <c r="C4" s="227" t="s">
        <v>3</v>
      </c>
      <c r="D4" s="227"/>
      <c r="E4" s="220"/>
      <c r="F4" s="220"/>
      <c r="G4" s="220"/>
      <c r="H4" s="220"/>
      <c r="I4" s="220"/>
      <c r="J4" s="220"/>
      <c r="K4" s="220"/>
      <c r="L4" s="220"/>
      <c r="M4" s="220"/>
      <c r="N4" s="220"/>
      <c r="O4" s="220"/>
      <c r="P4" s="220"/>
      <c r="Q4" s="218"/>
      <c r="R4" s="218"/>
    </row>
    <row r="5" spans="1:18">
      <c r="A5" s="54">
        <v>1</v>
      </c>
      <c r="B5" s="54">
        <f>GİRİŞ!B8</f>
        <v>47</v>
      </c>
      <c r="C5" s="222" t="str">
        <f>GİRİŞ!C8</f>
        <v xml:space="preserve">GÖKÇE GÖKMEN </v>
      </c>
      <c r="D5" s="223"/>
      <c r="E5" s="56">
        <v>4</v>
      </c>
      <c r="F5" s="56">
        <v>4</v>
      </c>
      <c r="G5" s="56">
        <v>4</v>
      </c>
      <c r="H5" s="56">
        <v>4</v>
      </c>
      <c r="I5" s="56">
        <v>4</v>
      </c>
      <c r="J5" s="56">
        <v>4</v>
      </c>
      <c r="K5" s="56">
        <v>4</v>
      </c>
      <c r="L5" s="56">
        <v>4</v>
      </c>
      <c r="M5" s="56">
        <v>4</v>
      </c>
      <c r="N5" s="56">
        <v>4</v>
      </c>
      <c r="O5" s="56">
        <v>4</v>
      </c>
      <c r="P5" s="56">
        <v>4</v>
      </c>
      <c r="Q5" s="219">
        <f>SUM(E5:P5)</f>
        <v>48</v>
      </c>
      <c r="R5" s="219">
        <f>AVERAGE((100*Q5)/(24),(0))</f>
        <v>100</v>
      </c>
    </row>
    <row r="6" spans="1:18">
      <c r="A6" s="54">
        <v>2</v>
      </c>
      <c r="B6" s="54">
        <f>GİRİŞ!B9</f>
        <v>49</v>
      </c>
      <c r="C6" s="222" t="str">
        <f>GİRİŞ!C9</f>
        <v>N.OKYANUS DOĞAN</v>
      </c>
      <c r="D6" s="223"/>
      <c r="E6" s="56">
        <v>4</v>
      </c>
      <c r="F6" s="56">
        <v>4</v>
      </c>
      <c r="G6" s="56">
        <v>4</v>
      </c>
      <c r="H6" s="56">
        <v>4</v>
      </c>
      <c r="I6" s="56">
        <v>4</v>
      </c>
      <c r="J6" s="56">
        <v>4</v>
      </c>
      <c r="K6" s="56">
        <v>4</v>
      </c>
      <c r="L6" s="56">
        <v>4</v>
      </c>
      <c r="M6" s="56">
        <v>4</v>
      </c>
      <c r="N6" s="56">
        <v>4</v>
      </c>
      <c r="O6" s="56">
        <v>4</v>
      </c>
      <c r="P6" s="56">
        <v>4</v>
      </c>
      <c r="Q6" s="219">
        <f t="shared" ref="Q6:Q34" si="0">SUM(E6:P6)</f>
        <v>48</v>
      </c>
      <c r="R6" s="219">
        <f t="shared" ref="R6:R34" si="1">AVERAGE((100*Q6)/(24),(0))</f>
        <v>100</v>
      </c>
    </row>
    <row r="7" spans="1:18">
      <c r="A7" s="54">
        <v>3</v>
      </c>
      <c r="B7" s="54">
        <f>GİRİŞ!B10</f>
        <v>50</v>
      </c>
      <c r="C7" s="222" t="str">
        <f>GİRİŞ!C10</f>
        <v>SAMİ ERDEM</v>
      </c>
      <c r="D7" s="223"/>
      <c r="E7" s="56">
        <v>4</v>
      </c>
      <c r="F7" s="56">
        <v>4</v>
      </c>
      <c r="G7" s="56">
        <v>4</v>
      </c>
      <c r="H7" s="56">
        <v>4</v>
      </c>
      <c r="I7" s="56">
        <v>4</v>
      </c>
      <c r="J7" s="56">
        <v>4</v>
      </c>
      <c r="K7" s="56">
        <v>4</v>
      </c>
      <c r="L7" s="56">
        <v>4</v>
      </c>
      <c r="M7" s="56">
        <v>4</v>
      </c>
      <c r="N7" s="56">
        <v>4</v>
      </c>
      <c r="O7" s="56">
        <v>4</v>
      </c>
      <c r="P7" s="56">
        <v>4</v>
      </c>
      <c r="Q7" s="219">
        <f t="shared" si="0"/>
        <v>48</v>
      </c>
      <c r="R7" s="219">
        <f t="shared" si="1"/>
        <v>100</v>
      </c>
    </row>
    <row r="8" spans="1:18">
      <c r="A8" s="54">
        <v>4</v>
      </c>
      <c r="B8" s="54">
        <f>GİRİŞ!B11</f>
        <v>51</v>
      </c>
      <c r="C8" s="222" t="str">
        <f>GİRİŞ!C11</f>
        <v>TUANA GULAK</v>
      </c>
      <c r="D8" s="223"/>
      <c r="E8" s="56">
        <v>4</v>
      </c>
      <c r="F8" s="56">
        <v>4</v>
      </c>
      <c r="G8" s="56">
        <v>4</v>
      </c>
      <c r="H8" s="56">
        <v>4</v>
      </c>
      <c r="I8" s="56">
        <v>4</v>
      </c>
      <c r="J8" s="56">
        <v>4</v>
      </c>
      <c r="K8" s="56">
        <v>4</v>
      </c>
      <c r="L8" s="56">
        <v>4</v>
      </c>
      <c r="M8" s="56">
        <v>4</v>
      </c>
      <c r="N8" s="56">
        <v>4</v>
      </c>
      <c r="O8" s="56">
        <v>4</v>
      </c>
      <c r="P8" s="56">
        <v>4</v>
      </c>
      <c r="Q8" s="219">
        <f t="shared" si="0"/>
        <v>48</v>
      </c>
      <c r="R8" s="219">
        <f t="shared" si="1"/>
        <v>100</v>
      </c>
    </row>
    <row r="9" spans="1:18">
      <c r="A9" s="54">
        <v>5</v>
      </c>
      <c r="B9" s="54">
        <f>GİRİŞ!B12</f>
        <v>52</v>
      </c>
      <c r="C9" s="222" t="str">
        <f>GİRİŞ!C12</f>
        <v>ALEYDA VERA ÇETİNER</v>
      </c>
      <c r="D9" s="223"/>
      <c r="E9" s="56">
        <v>4</v>
      </c>
      <c r="F9" s="56">
        <v>4</v>
      </c>
      <c r="G9" s="56">
        <v>4</v>
      </c>
      <c r="H9" s="56">
        <v>4</v>
      </c>
      <c r="I9" s="56">
        <v>4</v>
      </c>
      <c r="J9" s="56">
        <v>4</v>
      </c>
      <c r="K9" s="56">
        <v>4</v>
      </c>
      <c r="L9" s="56">
        <v>4</v>
      </c>
      <c r="M9" s="56">
        <v>4</v>
      </c>
      <c r="N9" s="56">
        <v>4</v>
      </c>
      <c r="O9" s="56">
        <v>4</v>
      </c>
      <c r="P9" s="56">
        <v>4</v>
      </c>
      <c r="Q9" s="219">
        <f t="shared" si="0"/>
        <v>48</v>
      </c>
      <c r="R9" s="219">
        <f t="shared" si="1"/>
        <v>100</v>
      </c>
    </row>
    <row r="10" spans="1:18">
      <c r="A10" s="54">
        <v>6</v>
      </c>
      <c r="B10" s="54">
        <f>GİRİŞ!B13</f>
        <v>55</v>
      </c>
      <c r="C10" s="222" t="str">
        <f>GİRİŞ!C13</f>
        <v>ATAKAN TEKİN</v>
      </c>
      <c r="D10" s="223"/>
      <c r="E10" s="56">
        <v>4</v>
      </c>
      <c r="F10" s="56">
        <v>4</v>
      </c>
      <c r="G10" s="56">
        <v>4</v>
      </c>
      <c r="H10" s="56">
        <v>4</v>
      </c>
      <c r="I10" s="56">
        <v>4</v>
      </c>
      <c r="J10" s="56">
        <v>4</v>
      </c>
      <c r="K10" s="56">
        <v>4</v>
      </c>
      <c r="L10" s="56">
        <v>4</v>
      </c>
      <c r="M10" s="56">
        <v>4</v>
      </c>
      <c r="N10" s="56">
        <v>4</v>
      </c>
      <c r="O10" s="56">
        <v>4</v>
      </c>
      <c r="P10" s="56">
        <v>4</v>
      </c>
      <c r="Q10" s="219">
        <f t="shared" si="0"/>
        <v>48</v>
      </c>
      <c r="R10" s="219">
        <f t="shared" si="1"/>
        <v>100</v>
      </c>
    </row>
    <row r="11" spans="1:18">
      <c r="A11" s="54">
        <v>7</v>
      </c>
      <c r="B11" s="54">
        <f>GİRİŞ!B14</f>
        <v>56</v>
      </c>
      <c r="C11" s="222" t="str">
        <f>GİRİŞ!C14</f>
        <v xml:space="preserve">ALİ BAT </v>
      </c>
      <c r="D11" s="223"/>
      <c r="E11" s="56">
        <v>4</v>
      </c>
      <c r="F11" s="56">
        <v>4</v>
      </c>
      <c r="G11" s="56">
        <v>4</v>
      </c>
      <c r="H11" s="56">
        <v>4</v>
      </c>
      <c r="I11" s="56">
        <v>4</v>
      </c>
      <c r="J11" s="56">
        <v>4</v>
      </c>
      <c r="K11" s="56">
        <v>4</v>
      </c>
      <c r="L11" s="56">
        <v>4</v>
      </c>
      <c r="M11" s="56">
        <v>4</v>
      </c>
      <c r="N11" s="56">
        <v>4</v>
      </c>
      <c r="O11" s="56">
        <v>4</v>
      </c>
      <c r="P11" s="56">
        <v>4</v>
      </c>
      <c r="Q11" s="219">
        <f t="shared" si="0"/>
        <v>48</v>
      </c>
      <c r="R11" s="219">
        <f t="shared" si="1"/>
        <v>100</v>
      </c>
    </row>
    <row r="12" spans="1:18">
      <c r="A12" s="54">
        <v>8</v>
      </c>
      <c r="B12" s="54">
        <f>GİRİŞ!B15</f>
        <v>60</v>
      </c>
      <c r="C12" s="222" t="str">
        <f>GİRİŞ!C15</f>
        <v>DAMLA TİTİZOĞLU</v>
      </c>
      <c r="D12" s="223"/>
      <c r="E12" s="56">
        <v>4</v>
      </c>
      <c r="F12" s="56">
        <v>4</v>
      </c>
      <c r="G12" s="56">
        <v>4</v>
      </c>
      <c r="H12" s="56">
        <v>4</v>
      </c>
      <c r="I12" s="56">
        <v>4</v>
      </c>
      <c r="J12" s="56">
        <v>4</v>
      </c>
      <c r="K12" s="56">
        <v>4</v>
      </c>
      <c r="L12" s="56">
        <v>4</v>
      </c>
      <c r="M12" s="56">
        <v>4</v>
      </c>
      <c r="N12" s="56">
        <v>4</v>
      </c>
      <c r="O12" s="56">
        <v>4</v>
      </c>
      <c r="P12" s="56">
        <v>4</v>
      </c>
      <c r="Q12" s="219">
        <f t="shared" si="0"/>
        <v>48</v>
      </c>
      <c r="R12" s="219">
        <f t="shared" si="1"/>
        <v>100</v>
      </c>
    </row>
    <row r="13" spans="1:18">
      <c r="A13" s="54">
        <v>9</v>
      </c>
      <c r="B13" s="54">
        <f>GİRİŞ!B16</f>
        <v>64</v>
      </c>
      <c r="C13" s="222" t="str">
        <f>GİRİŞ!C16</f>
        <v>İPEK SU ERDOĞAN</v>
      </c>
      <c r="D13" s="223"/>
      <c r="E13" s="56">
        <v>4</v>
      </c>
      <c r="F13" s="56">
        <v>4</v>
      </c>
      <c r="G13" s="56">
        <v>4</v>
      </c>
      <c r="H13" s="56">
        <v>4</v>
      </c>
      <c r="I13" s="56">
        <v>4</v>
      </c>
      <c r="J13" s="56">
        <v>4</v>
      </c>
      <c r="K13" s="56">
        <v>4</v>
      </c>
      <c r="L13" s="56">
        <v>4</v>
      </c>
      <c r="M13" s="56">
        <v>4</v>
      </c>
      <c r="N13" s="56">
        <v>4</v>
      </c>
      <c r="O13" s="56">
        <v>4</v>
      </c>
      <c r="P13" s="56">
        <v>4</v>
      </c>
      <c r="Q13" s="219">
        <f t="shared" si="0"/>
        <v>48</v>
      </c>
      <c r="R13" s="219">
        <f t="shared" si="1"/>
        <v>100</v>
      </c>
    </row>
    <row r="14" spans="1:18">
      <c r="A14" s="54">
        <v>10</v>
      </c>
      <c r="B14" s="54">
        <f>GİRİŞ!B17</f>
        <v>70</v>
      </c>
      <c r="C14" s="222" t="str">
        <f>GİRİŞ!C17</f>
        <v>Y. OYA ERDOĞAN</v>
      </c>
      <c r="D14" s="223"/>
      <c r="E14" s="56">
        <v>4</v>
      </c>
      <c r="F14" s="56">
        <v>4</v>
      </c>
      <c r="G14" s="56">
        <v>4</v>
      </c>
      <c r="H14" s="56">
        <v>4</v>
      </c>
      <c r="I14" s="56">
        <v>4</v>
      </c>
      <c r="J14" s="56">
        <v>4</v>
      </c>
      <c r="K14" s="56">
        <v>4</v>
      </c>
      <c r="L14" s="56">
        <v>4</v>
      </c>
      <c r="M14" s="56">
        <v>4</v>
      </c>
      <c r="N14" s="56">
        <v>4</v>
      </c>
      <c r="O14" s="56">
        <v>4</v>
      </c>
      <c r="P14" s="56">
        <v>4</v>
      </c>
      <c r="Q14" s="219">
        <f t="shared" si="0"/>
        <v>48</v>
      </c>
      <c r="R14" s="219">
        <f t="shared" si="1"/>
        <v>100</v>
      </c>
    </row>
    <row r="15" spans="1:18">
      <c r="A15" s="54">
        <v>11</v>
      </c>
      <c r="B15" s="54">
        <f>GİRİŞ!B18</f>
        <v>76</v>
      </c>
      <c r="C15" s="222" t="str">
        <f>GİRİŞ!C18</f>
        <v>ONUR BİRCAN</v>
      </c>
      <c r="D15" s="223"/>
      <c r="E15" s="56">
        <v>4</v>
      </c>
      <c r="F15" s="56">
        <v>4</v>
      </c>
      <c r="G15" s="56">
        <v>4</v>
      </c>
      <c r="H15" s="56">
        <v>4</v>
      </c>
      <c r="I15" s="56">
        <v>4</v>
      </c>
      <c r="J15" s="56">
        <v>4</v>
      </c>
      <c r="K15" s="56">
        <v>4</v>
      </c>
      <c r="L15" s="56">
        <v>4</v>
      </c>
      <c r="M15" s="56">
        <v>4</v>
      </c>
      <c r="N15" s="56">
        <v>4</v>
      </c>
      <c r="O15" s="56">
        <v>4</v>
      </c>
      <c r="P15" s="56">
        <v>4</v>
      </c>
      <c r="Q15" s="219">
        <f t="shared" si="0"/>
        <v>48</v>
      </c>
      <c r="R15" s="219">
        <f t="shared" si="1"/>
        <v>100</v>
      </c>
    </row>
    <row r="16" spans="1:18">
      <c r="A16" s="54">
        <v>12</v>
      </c>
      <c r="B16" s="54">
        <f>GİRİŞ!B19</f>
        <v>81</v>
      </c>
      <c r="C16" s="222" t="str">
        <f>GİRİŞ!C19</f>
        <v>OZAN DALDAL</v>
      </c>
      <c r="D16" s="223"/>
      <c r="E16" s="56">
        <v>4</v>
      </c>
      <c r="F16" s="56">
        <v>4</v>
      </c>
      <c r="G16" s="56">
        <v>4</v>
      </c>
      <c r="H16" s="56">
        <v>4</v>
      </c>
      <c r="I16" s="56">
        <v>4</v>
      </c>
      <c r="J16" s="56">
        <v>4</v>
      </c>
      <c r="K16" s="56">
        <v>4</v>
      </c>
      <c r="L16" s="56">
        <v>4</v>
      </c>
      <c r="M16" s="56">
        <v>4</v>
      </c>
      <c r="N16" s="56">
        <v>4</v>
      </c>
      <c r="O16" s="56">
        <v>4</v>
      </c>
      <c r="P16" s="56">
        <v>4</v>
      </c>
      <c r="Q16" s="219">
        <f t="shared" si="0"/>
        <v>48</v>
      </c>
      <c r="R16" s="219">
        <f t="shared" si="1"/>
        <v>100</v>
      </c>
    </row>
    <row r="17" spans="1:18">
      <c r="A17" s="54">
        <v>13</v>
      </c>
      <c r="B17" s="54">
        <f>GİRİŞ!B20</f>
        <v>84</v>
      </c>
      <c r="C17" s="222" t="str">
        <f>GİRİŞ!C20</f>
        <v>ARAS YILDIRIM</v>
      </c>
      <c r="D17" s="223"/>
      <c r="E17" s="56">
        <v>4</v>
      </c>
      <c r="F17" s="56">
        <v>4</v>
      </c>
      <c r="G17" s="56">
        <v>4</v>
      </c>
      <c r="H17" s="56">
        <v>4</v>
      </c>
      <c r="I17" s="56">
        <v>4</v>
      </c>
      <c r="J17" s="56">
        <v>4</v>
      </c>
      <c r="K17" s="56">
        <v>4</v>
      </c>
      <c r="L17" s="56">
        <v>4</v>
      </c>
      <c r="M17" s="56">
        <v>4</v>
      </c>
      <c r="N17" s="56">
        <v>4</v>
      </c>
      <c r="O17" s="56">
        <v>4</v>
      </c>
      <c r="P17" s="56">
        <v>4</v>
      </c>
      <c r="Q17" s="219">
        <f t="shared" si="0"/>
        <v>48</v>
      </c>
      <c r="R17" s="219">
        <f t="shared" si="1"/>
        <v>100</v>
      </c>
    </row>
    <row r="18" spans="1:18">
      <c r="A18" s="54">
        <v>14</v>
      </c>
      <c r="B18" s="54">
        <f>GİRİŞ!B21</f>
        <v>88</v>
      </c>
      <c r="C18" s="222" t="str">
        <f>GİRİŞ!C21</f>
        <v>EKİN BİNGÖLBALI</v>
      </c>
      <c r="D18" s="223"/>
      <c r="E18" s="56">
        <v>4</v>
      </c>
      <c r="F18" s="56">
        <v>4</v>
      </c>
      <c r="G18" s="56">
        <v>4</v>
      </c>
      <c r="H18" s="56">
        <v>4</v>
      </c>
      <c r="I18" s="56">
        <v>4</v>
      </c>
      <c r="J18" s="56">
        <v>4</v>
      </c>
      <c r="K18" s="56">
        <v>4</v>
      </c>
      <c r="L18" s="56">
        <v>4</v>
      </c>
      <c r="M18" s="56">
        <v>4</v>
      </c>
      <c r="N18" s="56">
        <v>4</v>
      </c>
      <c r="O18" s="56">
        <v>4</v>
      </c>
      <c r="P18" s="56">
        <v>4</v>
      </c>
      <c r="Q18" s="219">
        <f t="shared" si="0"/>
        <v>48</v>
      </c>
      <c r="R18" s="219">
        <f t="shared" si="1"/>
        <v>100</v>
      </c>
    </row>
    <row r="19" spans="1:18">
      <c r="A19" s="54">
        <v>15</v>
      </c>
      <c r="B19" s="54">
        <f>GİRİŞ!B22</f>
        <v>153</v>
      </c>
      <c r="C19" s="222" t="str">
        <f>GİRİŞ!C22</f>
        <v>ÖMER SAİD BAYRAM</v>
      </c>
      <c r="D19" s="223"/>
      <c r="E19" s="56">
        <v>4</v>
      </c>
      <c r="F19" s="56">
        <v>4</v>
      </c>
      <c r="G19" s="56">
        <v>4</v>
      </c>
      <c r="H19" s="56">
        <v>4</v>
      </c>
      <c r="I19" s="56">
        <v>4</v>
      </c>
      <c r="J19" s="56">
        <v>4</v>
      </c>
      <c r="K19" s="56">
        <v>4</v>
      </c>
      <c r="L19" s="56">
        <v>4</v>
      </c>
      <c r="M19" s="56">
        <v>4</v>
      </c>
      <c r="N19" s="56">
        <v>4</v>
      </c>
      <c r="O19" s="56">
        <v>4</v>
      </c>
      <c r="P19" s="56">
        <v>4</v>
      </c>
      <c r="Q19" s="219">
        <f t="shared" si="0"/>
        <v>48</v>
      </c>
      <c r="R19" s="219">
        <f t="shared" si="1"/>
        <v>100</v>
      </c>
    </row>
    <row r="20" spans="1:18">
      <c r="A20" s="54">
        <v>16</v>
      </c>
      <c r="B20" s="54">
        <f>GİRİŞ!B23</f>
        <v>446</v>
      </c>
      <c r="C20" s="222" t="str">
        <f>GİRİŞ!C23</f>
        <v>TAHA YİĞİT DENİZ</v>
      </c>
      <c r="D20" s="223"/>
      <c r="E20" s="56">
        <v>4</v>
      </c>
      <c r="F20" s="56">
        <v>4</v>
      </c>
      <c r="G20" s="56">
        <v>4</v>
      </c>
      <c r="H20" s="56">
        <v>4</v>
      </c>
      <c r="I20" s="56">
        <v>4</v>
      </c>
      <c r="J20" s="56">
        <v>4</v>
      </c>
      <c r="K20" s="56">
        <v>4</v>
      </c>
      <c r="L20" s="56">
        <v>4</v>
      </c>
      <c r="M20" s="56">
        <v>4</v>
      </c>
      <c r="N20" s="56">
        <v>4</v>
      </c>
      <c r="O20" s="56">
        <v>4</v>
      </c>
      <c r="P20" s="56">
        <v>4</v>
      </c>
      <c r="Q20" s="219">
        <f t="shared" si="0"/>
        <v>48</v>
      </c>
      <c r="R20" s="219">
        <f t="shared" si="1"/>
        <v>100</v>
      </c>
    </row>
    <row r="21" spans="1:18">
      <c r="A21" s="54">
        <v>17</v>
      </c>
      <c r="B21" s="54">
        <f>GİRİŞ!B24</f>
        <v>0</v>
      </c>
      <c r="C21" s="222">
        <f>GİRİŞ!C24</f>
        <v>0</v>
      </c>
      <c r="D21" s="223"/>
      <c r="E21" s="56">
        <v>4</v>
      </c>
      <c r="F21" s="56">
        <v>4</v>
      </c>
      <c r="G21" s="56">
        <v>4</v>
      </c>
      <c r="H21" s="56">
        <v>4</v>
      </c>
      <c r="I21" s="56">
        <v>4</v>
      </c>
      <c r="J21" s="56">
        <v>4</v>
      </c>
      <c r="K21" s="56">
        <v>4</v>
      </c>
      <c r="L21" s="56">
        <v>4</v>
      </c>
      <c r="M21" s="56">
        <v>4</v>
      </c>
      <c r="N21" s="56">
        <v>4</v>
      </c>
      <c r="O21" s="56">
        <v>4</v>
      </c>
      <c r="P21" s="56">
        <v>4</v>
      </c>
      <c r="Q21" s="219">
        <f t="shared" si="0"/>
        <v>48</v>
      </c>
      <c r="R21" s="219">
        <f t="shared" si="1"/>
        <v>100</v>
      </c>
    </row>
    <row r="22" spans="1:18">
      <c r="A22" s="54">
        <v>18</v>
      </c>
      <c r="B22" s="54">
        <f>GİRİŞ!B25</f>
        <v>0</v>
      </c>
      <c r="C22" s="222">
        <f>GİRİŞ!C25</f>
        <v>0</v>
      </c>
      <c r="D22" s="223"/>
      <c r="E22" s="56">
        <v>4</v>
      </c>
      <c r="F22" s="56">
        <v>4</v>
      </c>
      <c r="G22" s="56">
        <v>4</v>
      </c>
      <c r="H22" s="56">
        <v>4</v>
      </c>
      <c r="I22" s="56">
        <v>4</v>
      </c>
      <c r="J22" s="56">
        <v>4</v>
      </c>
      <c r="K22" s="56">
        <v>4</v>
      </c>
      <c r="L22" s="56">
        <v>4</v>
      </c>
      <c r="M22" s="56">
        <v>4</v>
      </c>
      <c r="N22" s="56">
        <v>4</v>
      </c>
      <c r="O22" s="56">
        <v>4</v>
      </c>
      <c r="P22" s="56">
        <v>4</v>
      </c>
      <c r="Q22" s="219">
        <f t="shared" si="0"/>
        <v>48</v>
      </c>
      <c r="R22" s="219">
        <f t="shared" si="1"/>
        <v>100</v>
      </c>
    </row>
    <row r="23" spans="1:18">
      <c r="A23" s="54">
        <v>19</v>
      </c>
      <c r="B23" s="54">
        <f>GİRİŞ!B26</f>
        <v>0</v>
      </c>
      <c r="C23" s="222">
        <f>GİRİŞ!C26</f>
        <v>0</v>
      </c>
      <c r="D23" s="223"/>
      <c r="E23" s="56">
        <v>4</v>
      </c>
      <c r="F23" s="56">
        <v>4</v>
      </c>
      <c r="G23" s="56">
        <v>4</v>
      </c>
      <c r="H23" s="56">
        <v>4</v>
      </c>
      <c r="I23" s="56">
        <v>4</v>
      </c>
      <c r="J23" s="56">
        <v>4</v>
      </c>
      <c r="K23" s="56">
        <v>4</v>
      </c>
      <c r="L23" s="56">
        <v>4</v>
      </c>
      <c r="M23" s="56">
        <v>4</v>
      </c>
      <c r="N23" s="56">
        <v>4</v>
      </c>
      <c r="O23" s="56">
        <v>4</v>
      </c>
      <c r="P23" s="56">
        <v>4</v>
      </c>
      <c r="Q23" s="219">
        <f t="shared" si="0"/>
        <v>48</v>
      </c>
      <c r="R23" s="219">
        <f t="shared" si="1"/>
        <v>100</v>
      </c>
    </row>
    <row r="24" spans="1:18">
      <c r="A24" s="54">
        <v>20</v>
      </c>
      <c r="B24" s="54">
        <f>GİRİŞ!B27</f>
        <v>0</v>
      </c>
      <c r="C24" s="222">
        <f>GİRİŞ!C27</f>
        <v>0</v>
      </c>
      <c r="D24" s="223"/>
      <c r="E24" s="56">
        <v>4</v>
      </c>
      <c r="F24" s="56">
        <v>4</v>
      </c>
      <c r="G24" s="56">
        <v>4</v>
      </c>
      <c r="H24" s="56">
        <v>4</v>
      </c>
      <c r="I24" s="56">
        <v>4</v>
      </c>
      <c r="J24" s="56">
        <v>4</v>
      </c>
      <c r="K24" s="56">
        <v>4</v>
      </c>
      <c r="L24" s="56">
        <v>4</v>
      </c>
      <c r="M24" s="56">
        <v>4</v>
      </c>
      <c r="N24" s="56">
        <v>4</v>
      </c>
      <c r="O24" s="56">
        <v>4</v>
      </c>
      <c r="P24" s="56">
        <v>4</v>
      </c>
      <c r="Q24" s="219">
        <f t="shared" si="0"/>
        <v>48</v>
      </c>
      <c r="R24" s="219">
        <f t="shared" si="1"/>
        <v>100</v>
      </c>
    </row>
    <row r="25" spans="1:18">
      <c r="A25" s="54">
        <v>21</v>
      </c>
      <c r="B25" s="54">
        <f>GİRİŞ!B28</f>
        <v>0</v>
      </c>
      <c r="C25" s="222">
        <f>GİRİŞ!C28</f>
        <v>0</v>
      </c>
      <c r="D25" s="223"/>
      <c r="E25" s="56">
        <v>4</v>
      </c>
      <c r="F25" s="56">
        <v>4</v>
      </c>
      <c r="G25" s="56">
        <v>4</v>
      </c>
      <c r="H25" s="56">
        <v>4</v>
      </c>
      <c r="I25" s="56">
        <v>4</v>
      </c>
      <c r="J25" s="56">
        <v>4</v>
      </c>
      <c r="K25" s="56">
        <v>4</v>
      </c>
      <c r="L25" s="56">
        <v>4</v>
      </c>
      <c r="M25" s="56">
        <v>4</v>
      </c>
      <c r="N25" s="56">
        <v>4</v>
      </c>
      <c r="O25" s="56">
        <v>4</v>
      </c>
      <c r="P25" s="56">
        <v>4</v>
      </c>
      <c r="Q25" s="219">
        <f t="shared" si="0"/>
        <v>48</v>
      </c>
      <c r="R25" s="219">
        <f t="shared" si="1"/>
        <v>100</v>
      </c>
    </row>
    <row r="26" spans="1:18">
      <c r="A26" s="54">
        <v>22</v>
      </c>
      <c r="B26" s="54">
        <f>GİRİŞ!B29</f>
        <v>0</v>
      </c>
      <c r="C26" s="222">
        <f>GİRİŞ!C29</f>
        <v>0</v>
      </c>
      <c r="D26" s="223"/>
      <c r="E26" s="56">
        <v>4</v>
      </c>
      <c r="F26" s="56">
        <v>4</v>
      </c>
      <c r="G26" s="56">
        <v>4</v>
      </c>
      <c r="H26" s="56">
        <v>4</v>
      </c>
      <c r="I26" s="56">
        <v>4</v>
      </c>
      <c r="J26" s="56">
        <v>4</v>
      </c>
      <c r="K26" s="56">
        <v>4</v>
      </c>
      <c r="L26" s="56">
        <v>4</v>
      </c>
      <c r="M26" s="56">
        <v>4</v>
      </c>
      <c r="N26" s="56">
        <v>4</v>
      </c>
      <c r="O26" s="56">
        <v>4</v>
      </c>
      <c r="P26" s="56">
        <v>4</v>
      </c>
      <c r="Q26" s="219">
        <f t="shared" si="0"/>
        <v>48</v>
      </c>
      <c r="R26" s="219">
        <f t="shared" si="1"/>
        <v>100</v>
      </c>
    </row>
    <row r="27" spans="1:18">
      <c r="A27" s="54">
        <v>23</v>
      </c>
      <c r="B27" s="54">
        <f>GİRİŞ!B30</f>
        <v>0</v>
      </c>
      <c r="C27" s="222">
        <f>GİRİŞ!C30</f>
        <v>0</v>
      </c>
      <c r="D27" s="223"/>
      <c r="E27" s="56">
        <v>4</v>
      </c>
      <c r="F27" s="56">
        <v>4</v>
      </c>
      <c r="G27" s="56">
        <v>4</v>
      </c>
      <c r="H27" s="56">
        <v>4</v>
      </c>
      <c r="I27" s="56">
        <v>4</v>
      </c>
      <c r="J27" s="56">
        <v>4</v>
      </c>
      <c r="K27" s="56">
        <v>4</v>
      </c>
      <c r="L27" s="56">
        <v>4</v>
      </c>
      <c r="M27" s="56">
        <v>4</v>
      </c>
      <c r="N27" s="56">
        <v>4</v>
      </c>
      <c r="O27" s="56">
        <v>4</v>
      </c>
      <c r="P27" s="56">
        <v>4</v>
      </c>
      <c r="Q27" s="219">
        <f t="shared" si="0"/>
        <v>48</v>
      </c>
      <c r="R27" s="219">
        <f t="shared" si="1"/>
        <v>100</v>
      </c>
    </row>
    <row r="28" spans="1:18">
      <c r="A28" s="54">
        <v>24</v>
      </c>
      <c r="B28" s="54">
        <f>GİRİŞ!B31</f>
        <v>0</v>
      </c>
      <c r="C28" s="222">
        <f>GİRİŞ!C31</f>
        <v>0</v>
      </c>
      <c r="D28" s="223"/>
      <c r="E28" s="56">
        <v>4</v>
      </c>
      <c r="F28" s="56">
        <v>4</v>
      </c>
      <c r="G28" s="56">
        <v>4</v>
      </c>
      <c r="H28" s="56">
        <v>4</v>
      </c>
      <c r="I28" s="56">
        <v>4</v>
      </c>
      <c r="J28" s="56">
        <v>4</v>
      </c>
      <c r="K28" s="56">
        <v>4</v>
      </c>
      <c r="L28" s="56">
        <v>4</v>
      </c>
      <c r="M28" s="56">
        <v>4</v>
      </c>
      <c r="N28" s="56">
        <v>4</v>
      </c>
      <c r="O28" s="56">
        <v>4</v>
      </c>
      <c r="P28" s="56">
        <v>4</v>
      </c>
      <c r="Q28" s="219">
        <f t="shared" si="0"/>
        <v>48</v>
      </c>
      <c r="R28" s="219">
        <f t="shared" si="1"/>
        <v>100</v>
      </c>
    </row>
    <row r="29" spans="1:18">
      <c r="A29" s="54">
        <v>25</v>
      </c>
      <c r="B29" s="54">
        <f>GİRİŞ!B32</f>
        <v>0</v>
      </c>
      <c r="C29" s="222">
        <f>GİRİŞ!C32</f>
        <v>0</v>
      </c>
      <c r="D29" s="223"/>
      <c r="E29" s="56">
        <v>4</v>
      </c>
      <c r="F29" s="56">
        <v>4</v>
      </c>
      <c r="G29" s="56">
        <v>4</v>
      </c>
      <c r="H29" s="56">
        <v>4</v>
      </c>
      <c r="I29" s="56">
        <v>4</v>
      </c>
      <c r="J29" s="56">
        <v>4</v>
      </c>
      <c r="K29" s="56">
        <v>4</v>
      </c>
      <c r="L29" s="56">
        <v>4</v>
      </c>
      <c r="M29" s="56">
        <v>4</v>
      </c>
      <c r="N29" s="56">
        <v>4</v>
      </c>
      <c r="O29" s="56">
        <v>4</v>
      </c>
      <c r="P29" s="56">
        <v>4</v>
      </c>
      <c r="Q29" s="219">
        <f t="shared" si="0"/>
        <v>48</v>
      </c>
      <c r="R29" s="219">
        <f t="shared" si="1"/>
        <v>100</v>
      </c>
    </row>
    <row r="30" spans="1:18">
      <c r="A30" s="54">
        <v>26</v>
      </c>
      <c r="B30" s="54">
        <f>GİRİŞ!B33</f>
        <v>0</v>
      </c>
      <c r="C30" s="222">
        <f>GİRİŞ!C33</f>
        <v>0</v>
      </c>
      <c r="D30" s="223"/>
      <c r="E30" s="56">
        <v>4</v>
      </c>
      <c r="F30" s="56">
        <v>4</v>
      </c>
      <c r="G30" s="56">
        <v>4</v>
      </c>
      <c r="H30" s="56">
        <v>4</v>
      </c>
      <c r="I30" s="56">
        <v>4</v>
      </c>
      <c r="J30" s="56">
        <v>4</v>
      </c>
      <c r="K30" s="56">
        <v>4</v>
      </c>
      <c r="L30" s="56">
        <v>4</v>
      </c>
      <c r="M30" s="56">
        <v>4</v>
      </c>
      <c r="N30" s="56">
        <v>4</v>
      </c>
      <c r="O30" s="56">
        <v>4</v>
      </c>
      <c r="P30" s="56">
        <v>4</v>
      </c>
      <c r="Q30" s="219">
        <f t="shared" si="0"/>
        <v>48</v>
      </c>
      <c r="R30" s="219">
        <f t="shared" si="1"/>
        <v>100</v>
      </c>
    </row>
    <row r="31" spans="1:18">
      <c r="A31" s="54">
        <v>27</v>
      </c>
      <c r="B31" s="54">
        <f>GİRİŞ!B34</f>
        <v>0</v>
      </c>
      <c r="C31" s="222">
        <f>GİRİŞ!C34</f>
        <v>0</v>
      </c>
      <c r="D31" s="223"/>
      <c r="E31" s="56">
        <v>4</v>
      </c>
      <c r="F31" s="56">
        <v>4</v>
      </c>
      <c r="G31" s="56">
        <v>4</v>
      </c>
      <c r="H31" s="56">
        <v>4</v>
      </c>
      <c r="I31" s="56">
        <v>4</v>
      </c>
      <c r="J31" s="56">
        <v>4</v>
      </c>
      <c r="K31" s="56">
        <v>4</v>
      </c>
      <c r="L31" s="56">
        <v>4</v>
      </c>
      <c r="M31" s="56">
        <v>4</v>
      </c>
      <c r="N31" s="56">
        <v>4</v>
      </c>
      <c r="O31" s="56">
        <v>4</v>
      </c>
      <c r="P31" s="56">
        <v>4</v>
      </c>
      <c r="Q31" s="219">
        <f t="shared" si="0"/>
        <v>48</v>
      </c>
      <c r="R31" s="219">
        <f t="shared" si="1"/>
        <v>100</v>
      </c>
    </row>
    <row r="32" spans="1:18">
      <c r="A32" s="54">
        <v>28</v>
      </c>
      <c r="B32" s="54">
        <f>GİRİŞ!B35</f>
        <v>0</v>
      </c>
      <c r="C32" s="222">
        <f>GİRİŞ!C35</f>
        <v>0</v>
      </c>
      <c r="D32" s="223"/>
      <c r="E32" s="56">
        <v>4</v>
      </c>
      <c r="F32" s="56">
        <v>4</v>
      </c>
      <c r="G32" s="56">
        <v>4</v>
      </c>
      <c r="H32" s="56">
        <v>4</v>
      </c>
      <c r="I32" s="56">
        <v>4</v>
      </c>
      <c r="J32" s="56">
        <v>4</v>
      </c>
      <c r="K32" s="56">
        <v>4</v>
      </c>
      <c r="L32" s="56">
        <v>4</v>
      </c>
      <c r="M32" s="56">
        <v>4</v>
      </c>
      <c r="N32" s="56">
        <v>4</v>
      </c>
      <c r="O32" s="56">
        <v>4</v>
      </c>
      <c r="P32" s="56">
        <v>4</v>
      </c>
      <c r="Q32" s="219">
        <f t="shared" si="0"/>
        <v>48</v>
      </c>
      <c r="R32" s="219">
        <f t="shared" si="1"/>
        <v>100</v>
      </c>
    </row>
    <row r="33" spans="1:18">
      <c r="A33" s="54">
        <v>29</v>
      </c>
      <c r="B33" s="54">
        <f>GİRİŞ!B36</f>
        <v>0</v>
      </c>
      <c r="C33" s="222">
        <f>GİRİŞ!C36</f>
        <v>0</v>
      </c>
      <c r="D33" s="223"/>
      <c r="E33" s="56">
        <v>4</v>
      </c>
      <c r="F33" s="56">
        <v>4</v>
      </c>
      <c r="G33" s="56">
        <v>4</v>
      </c>
      <c r="H33" s="56">
        <v>4</v>
      </c>
      <c r="I33" s="56">
        <v>4</v>
      </c>
      <c r="J33" s="56">
        <v>4</v>
      </c>
      <c r="K33" s="56">
        <v>4</v>
      </c>
      <c r="L33" s="56">
        <v>4</v>
      </c>
      <c r="M33" s="56">
        <v>4</v>
      </c>
      <c r="N33" s="56">
        <v>4</v>
      </c>
      <c r="O33" s="56">
        <v>4</v>
      </c>
      <c r="P33" s="56">
        <v>4</v>
      </c>
      <c r="Q33" s="219">
        <f t="shared" si="0"/>
        <v>48</v>
      </c>
      <c r="R33" s="219">
        <f t="shared" si="1"/>
        <v>100</v>
      </c>
    </row>
    <row r="34" spans="1:18">
      <c r="A34" s="54">
        <v>30</v>
      </c>
      <c r="B34" s="54">
        <f>GİRİŞ!B37</f>
        <v>0</v>
      </c>
      <c r="C34" s="222" t="str">
        <f>GİRİŞ!C37</f>
        <v>MMMM</v>
      </c>
      <c r="D34" s="223"/>
      <c r="E34" s="56">
        <v>4</v>
      </c>
      <c r="F34" s="56">
        <v>4</v>
      </c>
      <c r="G34" s="56">
        <v>4</v>
      </c>
      <c r="H34" s="56">
        <v>4</v>
      </c>
      <c r="I34" s="56">
        <v>4</v>
      </c>
      <c r="J34" s="56">
        <v>4</v>
      </c>
      <c r="K34" s="56">
        <v>4</v>
      </c>
      <c r="L34" s="56">
        <v>4</v>
      </c>
      <c r="M34" s="56">
        <v>4</v>
      </c>
      <c r="N34" s="56">
        <v>4</v>
      </c>
      <c r="O34" s="56">
        <v>4</v>
      </c>
      <c r="P34" s="56">
        <v>4</v>
      </c>
      <c r="Q34" s="219">
        <f t="shared" si="0"/>
        <v>48</v>
      </c>
      <c r="R34" s="219">
        <f t="shared" si="1"/>
        <v>100</v>
      </c>
    </row>
  </sheetData>
  <mergeCells count="48">
    <mergeCell ref="Q3:Q4"/>
    <mergeCell ref="R3:R4"/>
    <mergeCell ref="A2:R2"/>
    <mergeCell ref="C29:D29"/>
    <mergeCell ref="C30:D30"/>
    <mergeCell ref="C31:D31"/>
    <mergeCell ref="C32:D32"/>
    <mergeCell ref="C33:D33"/>
    <mergeCell ref="C34:D34"/>
    <mergeCell ref="C23:D23"/>
    <mergeCell ref="C24:D24"/>
    <mergeCell ref="C25:D25"/>
    <mergeCell ref="C26:D26"/>
    <mergeCell ref="C27:D27"/>
    <mergeCell ref="C28:D28"/>
    <mergeCell ref="C17:D17"/>
    <mergeCell ref="C18:D18"/>
    <mergeCell ref="C19:D19"/>
    <mergeCell ref="C20:D20"/>
    <mergeCell ref="C21:D21"/>
    <mergeCell ref="C22:D22"/>
    <mergeCell ref="C11:D11"/>
    <mergeCell ref="C12:D12"/>
    <mergeCell ref="C13:D13"/>
    <mergeCell ref="C14:D14"/>
    <mergeCell ref="C15:D15"/>
    <mergeCell ref="C16:D16"/>
    <mergeCell ref="C5:D5"/>
    <mergeCell ref="C6:D6"/>
    <mergeCell ref="C7:D7"/>
    <mergeCell ref="C8:D8"/>
    <mergeCell ref="C9:D9"/>
    <mergeCell ref="C10:D10"/>
    <mergeCell ref="L3:L4"/>
    <mergeCell ref="M3:M4"/>
    <mergeCell ref="N3:N4"/>
    <mergeCell ref="O3:O4"/>
    <mergeCell ref="P3:P4"/>
    <mergeCell ref="C4:D4"/>
    <mergeCell ref="A1:P1"/>
    <mergeCell ref="A3:D3"/>
    <mergeCell ref="E3:E4"/>
    <mergeCell ref="F3:F4"/>
    <mergeCell ref="G3:G4"/>
    <mergeCell ref="H3:H4"/>
    <mergeCell ref="I3:I4"/>
    <mergeCell ref="J3:J4"/>
    <mergeCell ref="K3:K4"/>
  </mergeCells>
  <pageMargins left="0.7" right="0.7" top="0.75" bottom="0.75" header="0.3" footer="0.3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M45"/>
  <sheetViews>
    <sheetView showZeros="0" workbookViewId="0">
      <selection activeCell="O15" sqref="O15"/>
    </sheetView>
  </sheetViews>
  <sheetFormatPr defaultRowHeight="15"/>
  <cols>
    <col min="1" max="2" width="6.140625" style="38" customWidth="1"/>
    <col min="3" max="5" width="9.140625" style="4"/>
    <col min="6" max="13" width="5.7109375" style="4" customWidth="1"/>
    <col min="14" max="16384" width="9.140625" style="4"/>
  </cols>
  <sheetData>
    <row r="1" spans="1:13">
      <c r="A1" s="159" t="s">
        <v>47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>
      <c r="A2" s="42" t="s">
        <v>36</v>
      </c>
      <c r="B2" s="33"/>
      <c r="C2" s="25"/>
      <c r="D2" s="25"/>
      <c r="E2" s="160" t="s">
        <v>38</v>
      </c>
      <c r="F2" s="205" t="s">
        <v>52</v>
      </c>
      <c r="G2" s="208" t="s">
        <v>60</v>
      </c>
      <c r="H2" s="208" t="s">
        <v>48</v>
      </c>
      <c r="I2" s="208" t="s">
        <v>49</v>
      </c>
      <c r="J2" s="208" t="s">
        <v>50</v>
      </c>
      <c r="K2" s="208" t="s">
        <v>51</v>
      </c>
      <c r="L2" s="166" t="s">
        <v>37</v>
      </c>
      <c r="M2" s="167" t="s">
        <v>39</v>
      </c>
    </row>
    <row r="3" spans="1:13">
      <c r="A3" s="42"/>
      <c r="B3" s="33"/>
      <c r="C3" s="25"/>
      <c r="D3" s="25"/>
      <c r="E3" s="160"/>
      <c r="F3" s="206"/>
      <c r="G3" s="209"/>
      <c r="H3" s="209"/>
      <c r="I3" s="209"/>
      <c r="J3" s="209"/>
      <c r="K3" s="209"/>
      <c r="L3" s="166"/>
      <c r="M3" s="167"/>
    </row>
    <row r="4" spans="1:13">
      <c r="A4" s="42"/>
      <c r="B4" s="33"/>
      <c r="C4" s="25"/>
      <c r="D4" s="25"/>
      <c r="E4" s="160"/>
      <c r="F4" s="206"/>
      <c r="G4" s="209"/>
      <c r="H4" s="209"/>
      <c r="I4" s="209"/>
      <c r="J4" s="209"/>
      <c r="K4" s="209"/>
      <c r="L4" s="166"/>
      <c r="M4" s="167"/>
    </row>
    <row r="5" spans="1:13">
      <c r="A5" s="42"/>
      <c r="B5" s="33"/>
      <c r="C5" s="25"/>
      <c r="D5" s="25"/>
      <c r="E5" s="160"/>
      <c r="F5" s="206"/>
      <c r="G5" s="209"/>
      <c r="H5" s="209"/>
      <c r="I5" s="209"/>
      <c r="J5" s="209"/>
      <c r="K5" s="209"/>
      <c r="L5" s="166"/>
      <c r="M5" s="167"/>
    </row>
    <row r="6" spans="1:13">
      <c r="A6" s="42"/>
      <c r="B6" s="33"/>
      <c r="C6" s="25"/>
      <c r="D6" s="25"/>
      <c r="E6" s="160"/>
      <c r="F6" s="206"/>
      <c r="G6" s="209"/>
      <c r="H6" s="209"/>
      <c r="I6" s="209"/>
      <c r="J6" s="209"/>
      <c r="K6" s="209"/>
      <c r="L6" s="166"/>
      <c r="M6" s="167"/>
    </row>
    <row r="7" spans="1:13">
      <c r="A7" s="42"/>
      <c r="B7" s="33"/>
      <c r="C7" s="25"/>
      <c r="D7" s="25"/>
      <c r="E7" s="160"/>
      <c r="F7" s="206"/>
      <c r="G7" s="209"/>
      <c r="H7" s="209"/>
      <c r="I7" s="209"/>
      <c r="J7" s="209"/>
      <c r="K7" s="209"/>
      <c r="L7" s="166"/>
      <c r="M7" s="167"/>
    </row>
    <row r="8" spans="1:13">
      <c r="A8" s="42"/>
      <c r="B8" s="33"/>
      <c r="C8" s="25"/>
      <c r="D8" s="25"/>
      <c r="E8" s="160"/>
      <c r="F8" s="206"/>
      <c r="G8" s="209"/>
      <c r="H8" s="209"/>
      <c r="I8" s="209"/>
      <c r="J8" s="209"/>
      <c r="K8" s="209"/>
      <c r="L8" s="166"/>
      <c r="M8" s="167"/>
    </row>
    <row r="9" spans="1:13">
      <c r="A9" s="42"/>
      <c r="B9" s="33"/>
      <c r="C9" s="25"/>
      <c r="D9" s="25"/>
      <c r="E9" s="160"/>
      <c r="F9" s="206"/>
      <c r="G9" s="209"/>
      <c r="H9" s="209"/>
      <c r="I9" s="209"/>
      <c r="J9" s="209"/>
      <c r="K9" s="209"/>
      <c r="L9" s="166"/>
      <c r="M9" s="167"/>
    </row>
    <row r="10" spans="1:13">
      <c r="A10" s="42"/>
      <c r="B10" s="33"/>
      <c r="C10" s="25"/>
      <c r="D10" s="25"/>
      <c r="E10" s="160"/>
      <c r="F10" s="206"/>
      <c r="G10" s="209"/>
      <c r="H10" s="209"/>
      <c r="I10" s="209"/>
      <c r="J10" s="209"/>
      <c r="K10" s="209"/>
      <c r="L10" s="166"/>
      <c r="M10" s="167"/>
    </row>
    <row r="11" spans="1:13">
      <c r="A11" s="42"/>
      <c r="B11" s="33"/>
      <c r="C11" s="25"/>
      <c r="D11" s="25"/>
      <c r="E11" s="160"/>
      <c r="F11" s="206"/>
      <c r="G11" s="209"/>
      <c r="H11" s="209"/>
      <c r="I11" s="209"/>
      <c r="J11" s="209"/>
      <c r="K11" s="209"/>
      <c r="L11" s="166"/>
      <c r="M11" s="167"/>
    </row>
    <row r="12" spans="1:13">
      <c r="A12" s="42"/>
      <c r="B12" s="33"/>
      <c r="E12" s="160"/>
      <c r="F12" s="206"/>
      <c r="G12" s="209"/>
      <c r="H12" s="209"/>
      <c r="I12" s="209"/>
      <c r="J12" s="209"/>
      <c r="K12" s="209"/>
      <c r="L12" s="166"/>
      <c r="M12" s="167"/>
    </row>
    <row r="13" spans="1:13">
      <c r="A13" s="42"/>
      <c r="B13" s="33"/>
      <c r="E13" s="161"/>
      <c r="F13" s="206"/>
      <c r="G13" s="209"/>
      <c r="H13" s="209"/>
      <c r="I13" s="209"/>
      <c r="J13" s="209"/>
      <c r="K13" s="209"/>
      <c r="L13" s="166"/>
      <c r="M13" s="167"/>
    </row>
    <row r="14" spans="1:13" ht="21.75" thickBot="1">
      <c r="A14" s="169" t="s">
        <v>4</v>
      </c>
      <c r="B14" s="170"/>
      <c r="C14" s="170"/>
      <c r="D14" s="170"/>
      <c r="E14" s="171"/>
      <c r="F14" s="206"/>
      <c r="G14" s="209"/>
      <c r="H14" s="209"/>
      <c r="I14" s="209"/>
      <c r="J14" s="209"/>
      <c r="K14" s="209"/>
      <c r="L14" s="166"/>
      <c r="M14" s="167"/>
    </row>
    <row r="15" spans="1:13" ht="30">
      <c r="A15" s="39" t="s">
        <v>1</v>
      </c>
      <c r="B15" s="39" t="s">
        <v>2</v>
      </c>
      <c r="C15" s="172" t="s">
        <v>3</v>
      </c>
      <c r="D15" s="172"/>
      <c r="E15" s="172"/>
      <c r="F15" s="207"/>
      <c r="G15" s="210"/>
      <c r="H15" s="210"/>
      <c r="I15" s="210"/>
      <c r="J15" s="210"/>
      <c r="K15" s="210"/>
      <c r="L15" s="166"/>
      <c r="M15" s="168"/>
    </row>
    <row r="16" spans="1:13" ht="15.75">
      <c r="A16" s="37">
        <v>1</v>
      </c>
      <c r="B16" s="37">
        <f>GİRİŞ!B8</f>
        <v>47</v>
      </c>
      <c r="C16" s="156" t="str">
        <f>GİRİŞ!C8</f>
        <v xml:space="preserve">GÖKÇE GÖKMEN </v>
      </c>
      <c r="D16" s="157"/>
      <c r="E16" s="158"/>
      <c r="F16" s="34">
        <v>2</v>
      </c>
      <c r="G16" s="34">
        <v>2</v>
      </c>
      <c r="H16" s="34">
        <v>2</v>
      </c>
      <c r="I16" s="34">
        <v>3</v>
      </c>
      <c r="J16" s="34">
        <v>3</v>
      </c>
      <c r="K16" s="34">
        <v>3</v>
      </c>
      <c r="L16" s="35">
        <f t="shared" ref="L16:L44" si="0">SUM(F16:K16)</f>
        <v>15</v>
      </c>
      <c r="M16" s="40">
        <f t="shared" ref="M16:M44" si="1">ROUND((100*L16)/(24),(0))</f>
        <v>63</v>
      </c>
    </row>
    <row r="17" spans="1:13" ht="15.75">
      <c r="A17" s="37">
        <v>2</v>
      </c>
      <c r="B17" s="37">
        <f>GİRİŞ!B9</f>
        <v>49</v>
      </c>
      <c r="C17" s="156" t="str">
        <f>GİRİŞ!C9</f>
        <v>N.OKYANUS DOĞAN</v>
      </c>
      <c r="D17" s="157"/>
      <c r="E17" s="158"/>
      <c r="F17" s="34"/>
      <c r="G17" s="34"/>
      <c r="H17" s="34"/>
      <c r="I17" s="34"/>
      <c r="J17" s="34"/>
      <c r="K17" s="34"/>
      <c r="L17" s="35">
        <f t="shared" si="0"/>
        <v>0</v>
      </c>
      <c r="M17" s="40">
        <f t="shared" si="1"/>
        <v>0</v>
      </c>
    </row>
    <row r="18" spans="1:13" ht="15.75">
      <c r="A18" s="37">
        <v>3</v>
      </c>
      <c r="B18" s="37">
        <f>GİRİŞ!B10</f>
        <v>50</v>
      </c>
      <c r="C18" s="156" t="str">
        <f>GİRİŞ!C10</f>
        <v>SAMİ ERDEM</v>
      </c>
      <c r="D18" s="157"/>
      <c r="E18" s="158"/>
      <c r="F18" s="34"/>
      <c r="G18" s="34"/>
      <c r="H18" s="34"/>
      <c r="I18" s="34"/>
      <c r="J18" s="34"/>
      <c r="K18" s="34"/>
      <c r="L18" s="35">
        <f t="shared" si="0"/>
        <v>0</v>
      </c>
      <c r="M18" s="40">
        <f t="shared" si="1"/>
        <v>0</v>
      </c>
    </row>
    <row r="19" spans="1:13" ht="15.75">
      <c r="A19" s="37">
        <v>4</v>
      </c>
      <c r="B19" s="37">
        <f>GİRİŞ!B11</f>
        <v>51</v>
      </c>
      <c r="C19" s="156" t="str">
        <f>GİRİŞ!C11</f>
        <v>TUANA GULAK</v>
      </c>
      <c r="D19" s="157"/>
      <c r="E19" s="158"/>
      <c r="F19" s="34"/>
      <c r="G19" s="34"/>
      <c r="H19" s="34"/>
      <c r="I19" s="34"/>
      <c r="J19" s="34"/>
      <c r="K19" s="34"/>
      <c r="L19" s="35">
        <f t="shared" si="0"/>
        <v>0</v>
      </c>
      <c r="M19" s="40">
        <f t="shared" si="1"/>
        <v>0</v>
      </c>
    </row>
    <row r="20" spans="1:13" ht="15.75">
      <c r="A20" s="37">
        <v>5</v>
      </c>
      <c r="B20" s="37">
        <f>GİRİŞ!B12</f>
        <v>52</v>
      </c>
      <c r="C20" s="156" t="str">
        <f>GİRİŞ!C12</f>
        <v>ALEYDA VERA ÇETİNER</v>
      </c>
      <c r="D20" s="157"/>
      <c r="E20" s="158"/>
      <c r="F20" s="34"/>
      <c r="G20" s="34"/>
      <c r="H20" s="34"/>
      <c r="I20" s="34"/>
      <c r="J20" s="34"/>
      <c r="K20" s="34"/>
      <c r="L20" s="35">
        <f t="shared" si="0"/>
        <v>0</v>
      </c>
      <c r="M20" s="40">
        <f t="shared" si="1"/>
        <v>0</v>
      </c>
    </row>
    <row r="21" spans="1:13" ht="15.75">
      <c r="A21" s="37">
        <v>6</v>
      </c>
      <c r="B21" s="37">
        <f>GİRİŞ!B13</f>
        <v>55</v>
      </c>
      <c r="C21" s="156" t="str">
        <f>GİRİŞ!C13</f>
        <v>ATAKAN TEKİN</v>
      </c>
      <c r="D21" s="157"/>
      <c r="E21" s="158"/>
      <c r="F21" s="34"/>
      <c r="G21" s="34"/>
      <c r="H21" s="34"/>
      <c r="I21" s="34"/>
      <c r="J21" s="34"/>
      <c r="K21" s="34"/>
      <c r="L21" s="35">
        <f t="shared" si="0"/>
        <v>0</v>
      </c>
      <c r="M21" s="40">
        <f t="shared" si="1"/>
        <v>0</v>
      </c>
    </row>
    <row r="22" spans="1:13" ht="15.75">
      <c r="A22" s="37">
        <v>7</v>
      </c>
      <c r="B22" s="37">
        <f>GİRİŞ!B14</f>
        <v>56</v>
      </c>
      <c r="C22" s="156" t="str">
        <f>GİRİŞ!C14</f>
        <v xml:space="preserve">ALİ BAT </v>
      </c>
      <c r="D22" s="157"/>
      <c r="E22" s="158"/>
      <c r="F22" s="34">
        <v>4</v>
      </c>
      <c r="G22" s="34"/>
      <c r="H22" s="34"/>
      <c r="I22" s="34"/>
      <c r="J22" s="34"/>
      <c r="K22" s="34"/>
      <c r="L22" s="35">
        <f t="shared" si="0"/>
        <v>4</v>
      </c>
      <c r="M22" s="40">
        <f t="shared" si="1"/>
        <v>17</v>
      </c>
    </row>
    <row r="23" spans="1:13" ht="15.75">
      <c r="A23" s="37">
        <v>8</v>
      </c>
      <c r="B23" s="37">
        <f>GİRİŞ!B15</f>
        <v>60</v>
      </c>
      <c r="C23" s="156" t="str">
        <f>GİRİŞ!C15</f>
        <v>DAMLA TİTİZOĞLU</v>
      </c>
      <c r="D23" s="157"/>
      <c r="E23" s="158"/>
      <c r="F23" s="34"/>
      <c r="G23" s="34"/>
      <c r="H23" s="34"/>
      <c r="I23" s="34"/>
      <c r="J23" s="34"/>
      <c r="K23" s="34"/>
      <c r="L23" s="35">
        <f t="shared" si="0"/>
        <v>0</v>
      </c>
      <c r="M23" s="40">
        <f t="shared" si="1"/>
        <v>0</v>
      </c>
    </row>
    <row r="24" spans="1:13" ht="15.75">
      <c r="A24" s="37">
        <v>9</v>
      </c>
      <c r="B24" s="37">
        <f>GİRİŞ!B16</f>
        <v>64</v>
      </c>
      <c r="C24" s="156" t="str">
        <f>GİRİŞ!C16</f>
        <v>İPEK SU ERDOĞAN</v>
      </c>
      <c r="D24" s="157"/>
      <c r="E24" s="158"/>
      <c r="F24" s="34"/>
      <c r="G24" s="34"/>
      <c r="H24" s="34"/>
      <c r="I24" s="34"/>
      <c r="J24" s="34"/>
      <c r="K24" s="34"/>
      <c r="L24" s="35">
        <f t="shared" si="0"/>
        <v>0</v>
      </c>
      <c r="M24" s="40">
        <f t="shared" si="1"/>
        <v>0</v>
      </c>
    </row>
    <row r="25" spans="1:13" ht="15.75">
      <c r="A25" s="37">
        <v>10</v>
      </c>
      <c r="B25" s="37">
        <f>GİRİŞ!B17</f>
        <v>70</v>
      </c>
      <c r="C25" s="156" t="str">
        <f>GİRİŞ!C17</f>
        <v>Y. OYA ERDOĞAN</v>
      </c>
      <c r="D25" s="157"/>
      <c r="E25" s="158"/>
      <c r="F25" s="34"/>
      <c r="G25" s="34"/>
      <c r="H25" s="34"/>
      <c r="I25" s="34"/>
      <c r="J25" s="34"/>
      <c r="K25" s="34"/>
      <c r="L25" s="35">
        <f t="shared" si="0"/>
        <v>0</v>
      </c>
      <c r="M25" s="40">
        <f t="shared" si="1"/>
        <v>0</v>
      </c>
    </row>
    <row r="26" spans="1:13" ht="15.75">
      <c r="A26" s="37">
        <v>11</v>
      </c>
      <c r="B26" s="37">
        <f>GİRİŞ!B18</f>
        <v>76</v>
      </c>
      <c r="C26" s="156" t="str">
        <f>GİRİŞ!C18</f>
        <v>ONUR BİRCAN</v>
      </c>
      <c r="D26" s="157"/>
      <c r="E26" s="158"/>
      <c r="F26" s="34"/>
      <c r="G26" s="34"/>
      <c r="H26" s="34"/>
      <c r="I26" s="34"/>
      <c r="J26" s="34"/>
      <c r="K26" s="34"/>
      <c r="L26" s="35">
        <f t="shared" si="0"/>
        <v>0</v>
      </c>
      <c r="M26" s="40">
        <f t="shared" si="1"/>
        <v>0</v>
      </c>
    </row>
    <row r="27" spans="1:13" ht="15.75">
      <c r="A27" s="37">
        <v>12</v>
      </c>
      <c r="B27" s="37">
        <f>GİRİŞ!B19</f>
        <v>81</v>
      </c>
      <c r="C27" s="156" t="str">
        <f>GİRİŞ!C19</f>
        <v>OZAN DALDAL</v>
      </c>
      <c r="D27" s="157"/>
      <c r="E27" s="158"/>
      <c r="F27" s="34"/>
      <c r="G27" s="34"/>
      <c r="H27" s="34"/>
      <c r="I27" s="34"/>
      <c r="J27" s="34"/>
      <c r="K27" s="34"/>
      <c r="L27" s="35">
        <f t="shared" si="0"/>
        <v>0</v>
      </c>
      <c r="M27" s="40">
        <f t="shared" si="1"/>
        <v>0</v>
      </c>
    </row>
    <row r="28" spans="1:13" ht="15.75">
      <c r="A28" s="37">
        <v>13</v>
      </c>
      <c r="B28" s="37">
        <f>GİRİŞ!B20</f>
        <v>84</v>
      </c>
      <c r="C28" s="156" t="str">
        <f>GİRİŞ!C20</f>
        <v>ARAS YILDIRIM</v>
      </c>
      <c r="D28" s="157"/>
      <c r="E28" s="158"/>
      <c r="F28" s="34"/>
      <c r="G28" s="34"/>
      <c r="H28" s="34"/>
      <c r="I28" s="34"/>
      <c r="J28" s="34"/>
      <c r="K28" s="34"/>
      <c r="L28" s="35">
        <f t="shared" si="0"/>
        <v>0</v>
      </c>
      <c r="M28" s="40">
        <f t="shared" si="1"/>
        <v>0</v>
      </c>
    </row>
    <row r="29" spans="1:13" ht="15.75">
      <c r="A29" s="37">
        <v>14</v>
      </c>
      <c r="B29" s="37">
        <f>GİRİŞ!B21</f>
        <v>88</v>
      </c>
      <c r="C29" s="156" t="str">
        <f>GİRİŞ!C21</f>
        <v>EKİN BİNGÖLBALI</v>
      </c>
      <c r="D29" s="157"/>
      <c r="E29" s="158"/>
      <c r="F29" s="34"/>
      <c r="G29" s="34"/>
      <c r="H29" s="34"/>
      <c r="I29" s="34"/>
      <c r="J29" s="34"/>
      <c r="K29" s="34"/>
      <c r="L29" s="35">
        <f t="shared" si="0"/>
        <v>0</v>
      </c>
      <c r="M29" s="40">
        <f t="shared" si="1"/>
        <v>0</v>
      </c>
    </row>
    <row r="30" spans="1:13" ht="15.75">
      <c r="A30" s="37">
        <v>15</v>
      </c>
      <c r="B30" s="37">
        <f>GİRİŞ!B22</f>
        <v>153</v>
      </c>
      <c r="C30" s="156" t="str">
        <f>GİRİŞ!C22</f>
        <v>ÖMER SAİD BAYRAM</v>
      </c>
      <c r="D30" s="157"/>
      <c r="E30" s="158"/>
      <c r="F30" s="34"/>
      <c r="G30" s="34"/>
      <c r="H30" s="34"/>
      <c r="I30" s="34"/>
      <c r="J30" s="34"/>
      <c r="K30" s="34"/>
      <c r="L30" s="35">
        <f t="shared" si="0"/>
        <v>0</v>
      </c>
      <c r="M30" s="40">
        <f t="shared" si="1"/>
        <v>0</v>
      </c>
    </row>
    <row r="31" spans="1:13" ht="15.75">
      <c r="A31" s="37">
        <v>16</v>
      </c>
      <c r="B31" s="37">
        <f>GİRİŞ!B23</f>
        <v>446</v>
      </c>
      <c r="C31" s="156" t="str">
        <f>GİRİŞ!C23</f>
        <v>TAHA YİĞİT DENİZ</v>
      </c>
      <c r="D31" s="157"/>
      <c r="E31" s="158"/>
      <c r="F31" s="34"/>
      <c r="G31" s="34"/>
      <c r="H31" s="34"/>
      <c r="I31" s="34"/>
      <c r="J31" s="34"/>
      <c r="K31" s="34"/>
      <c r="L31" s="35">
        <f t="shared" si="0"/>
        <v>0</v>
      </c>
      <c r="M31" s="40">
        <f t="shared" si="1"/>
        <v>0</v>
      </c>
    </row>
    <row r="32" spans="1:13" ht="15.75">
      <c r="A32" s="37">
        <v>17</v>
      </c>
      <c r="B32" s="37">
        <f>GİRİŞ!B24</f>
        <v>0</v>
      </c>
      <c r="C32" s="156">
        <f>GİRİŞ!C24</f>
        <v>0</v>
      </c>
      <c r="D32" s="157"/>
      <c r="E32" s="158"/>
      <c r="F32" s="34"/>
      <c r="G32" s="34"/>
      <c r="H32" s="34"/>
      <c r="I32" s="34"/>
      <c r="J32" s="34"/>
      <c r="K32" s="34"/>
      <c r="L32" s="35">
        <f t="shared" si="0"/>
        <v>0</v>
      </c>
      <c r="M32" s="40">
        <f t="shared" si="1"/>
        <v>0</v>
      </c>
    </row>
    <row r="33" spans="1:13" ht="15.75">
      <c r="A33" s="37">
        <v>18</v>
      </c>
      <c r="B33" s="37">
        <f>GİRİŞ!B25</f>
        <v>0</v>
      </c>
      <c r="C33" s="156">
        <f>GİRİŞ!C25</f>
        <v>0</v>
      </c>
      <c r="D33" s="157"/>
      <c r="E33" s="158"/>
      <c r="F33" s="34"/>
      <c r="G33" s="34"/>
      <c r="H33" s="34"/>
      <c r="I33" s="34"/>
      <c r="J33" s="34"/>
      <c r="K33" s="34"/>
      <c r="L33" s="35">
        <f t="shared" si="0"/>
        <v>0</v>
      </c>
      <c r="M33" s="40">
        <f t="shared" si="1"/>
        <v>0</v>
      </c>
    </row>
    <row r="34" spans="1:13" ht="15.75">
      <c r="A34" s="37">
        <v>19</v>
      </c>
      <c r="B34" s="37">
        <f>GİRİŞ!B26</f>
        <v>0</v>
      </c>
      <c r="C34" s="156">
        <f>GİRİŞ!C26</f>
        <v>0</v>
      </c>
      <c r="D34" s="157"/>
      <c r="E34" s="158"/>
      <c r="F34" s="34"/>
      <c r="G34" s="34"/>
      <c r="H34" s="34"/>
      <c r="I34" s="34"/>
      <c r="J34" s="34"/>
      <c r="K34" s="34"/>
      <c r="L34" s="35">
        <f t="shared" si="0"/>
        <v>0</v>
      </c>
      <c r="M34" s="40">
        <f t="shared" si="1"/>
        <v>0</v>
      </c>
    </row>
    <row r="35" spans="1:13" ht="15.75">
      <c r="A35" s="37">
        <v>20</v>
      </c>
      <c r="B35" s="37">
        <f>GİRİŞ!B27</f>
        <v>0</v>
      </c>
      <c r="C35" s="156">
        <f>GİRİŞ!C27</f>
        <v>0</v>
      </c>
      <c r="D35" s="157"/>
      <c r="E35" s="158"/>
      <c r="F35" s="34"/>
      <c r="G35" s="34"/>
      <c r="H35" s="34"/>
      <c r="I35" s="34"/>
      <c r="J35" s="34"/>
      <c r="K35" s="34"/>
      <c r="L35" s="35">
        <f t="shared" si="0"/>
        <v>0</v>
      </c>
      <c r="M35" s="40">
        <f t="shared" si="1"/>
        <v>0</v>
      </c>
    </row>
    <row r="36" spans="1:13" ht="15.75">
      <c r="A36" s="37">
        <v>21</v>
      </c>
      <c r="B36" s="37">
        <f>GİRİŞ!B28</f>
        <v>0</v>
      </c>
      <c r="C36" s="156">
        <f>GİRİŞ!C28</f>
        <v>0</v>
      </c>
      <c r="D36" s="157"/>
      <c r="E36" s="158"/>
      <c r="F36" s="34"/>
      <c r="G36" s="34"/>
      <c r="H36" s="34"/>
      <c r="I36" s="34"/>
      <c r="J36" s="34"/>
      <c r="K36" s="34"/>
      <c r="L36" s="35">
        <f t="shared" si="0"/>
        <v>0</v>
      </c>
      <c r="M36" s="40">
        <f t="shared" si="1"/>
        <v>0</v>
      </c>
    </row>
    <row r="37" spans="1:13" ht="15.75">
      <c r="A37" s="37">
        <v>22</v>
      </c>
      <c r="B37" s="37">
        <f>GİRİŞ!B29</f>
        <v>0</v>
      </c>
      <c r="C37" s="156">
        <f>GİRİŞ!C29</f>
        <v>0</v>
      </c>
      <c r="D37" s="157"/>
      <c r="E37" s="158"/>
      <c r="F37" s="34"/>
      <c r="G37" s="34"/>
      <c r="H37" s="34"/>
      <c r="I37" s="34"/>
      <c r="J37" s="34"/>
      <c r="K37" s="34"/>
      <c r="L37" s="35">
        <f t="shared" si="0"/>
        <v>0</v>
      </c>
      <c r="M37" s="40">
        <f t="shared" si="1"/>
        <v>0</v>
      </c>
    </row>
    <row r="38" spans="1:13" ht="15.75">
      <c r="A38" s="37">
        <v>23</v>
      </c>
      <c r="B38" s="37">
        <f>GİRİŞ!B30</f>
        <v>0</v>
      </c>
      <c r="C38" s="156">
        <f>GİRİŞ!C30</f>
        <v>0</v>
      </c>
      <c r="D38" s="157"/>
      <c r="E38" s="158"/>
      <c r="F38" s="34"/>
      <c r="G38" s="34"/>
      <c r="H38" s="34"/>
      <c r="I38" s="34"/>
      <c r="J38" s="34"/>
      <c r="K38" s="34"/>
      <c r="L38" s="35">
        <f t="shared" si="0"/>
        <v>0</v>
      </c>
      <c r="M38" s="40">
        <f t="shared" si="1"/>
        <v>0</v>
      </c>
    </row>
    <row r="39" spans="1:13" ht="15.75">
      <c r="A39" s="37">
        <v>24</v>
      </c>
      <c r="B39" s="37">
        <f>GİRİŞ!B31</f>
        <v>0</v>
      </c>
      <c r="C39" s="156">
        <f>GİRİŞ!C31</f>
        <v>0</v>
      </c>
      <c r="D39" s="157"/>
      <c r="E39" s="158"/>
      <c r="F39" s="34"/>
      <c r="G39" s="34"/>
      <c r="H39" s="34"/>
      <c r="I39" s="34"/>
      <c r="J39" s="34"/>
      <c r="K39" s="34"/>
      <c r="L39" s="35">
        <f t="shared" si="0"/>
        <v>0</v>
      </c>
      <c r="M39" s="40">
        <f t="shared" si="1"/>
        <v>0</v>
      </c>
    </row>
    <row r="40" spans="1:13" ht="15.75">
      <c r="A40" s="37">
        <v>25</v>
      </c>
      <c r="B40" s="37">
        <f>GİRİŞ!B32</f>
        <v>0</v>
      </c>
      <c r="C40" s="156">
        <f>GİRİŞ!C32</f>
        <v>0</v>
      </c>
      <c r="D40" s="157"/>
      <c r="E40" s="158"/>
      <c r="F40" s="34"/>
      <c r="G40" s="34"/>
      <c r="H40" s="34"/>
      <c r="I40" s="34"/>
      <c r="J40" s="34"/>
      <c r="K40" s="34"/>
      <c r="L40" s="35">
        <f t="shared" si="0"/>
        <v>0</v>
      </c>
      <c r="M40" s="40">
        <f t="shared" si="1"/>
        <v>0</v>
      </c>
    </row>
    <row r="41" spans="1:13" ht="15.75">
      <c r="A41" s="37">
        <v>26</v>
      </c>
      <c r="B41" s="37">
        <f>GİRİŞ!B33</f>
        <v>0</v>
      </c>
      <c r="C41" s="156">
        <f>GİRİŞ!C33</f>
        <v>0</v>
      </c>
      <c r="D41" s="157"/>
      <c r="E41" s="158"/>
      <c r="F41" s="34"/>
      <c r="G41" s="34"/>
      <c r="H41" s="34"/>
      <c r="I41" s="34"/>
      <c r="J41" s="34"/>
      <c r="K41" s="34"/>
      <c r="L41" s="35">
        <f t="shared" si="0"/>
        <v>0</v>
      </c>
      <c r="M41" s="40">
        <f t="shared" si="1"/>
        <v>0</v>
      </c>
    </row>
    <row r="42" spans="1:13" ht="15.75">
      <c r="A42" s="37">
        <v>27</v>
      </c>
      <c r="B42" s="37">
        <f>GİRİŞ!B34</f>
        <v>0</v>
      </c>
      <c r="C42" s="156">
        <f>GİRİŞ!C34</f>
        <v>0</v>
      </c>
      <c r="D42" s="157"/>
      <c r="E42" s="158"/>
      <c r="F42" s="40"/>
      <c r="G42" s="40"/>
      <c r="H42" s="40"/>
      <c r="I42" s="40"/>
      <c r="J42" s="40"/>
      <c r="K42" s="40"/>
      <c r="L42" s="35">
        <f t="shared" si="0"/>
        <v>0</v>
      </c>
      <c r="M42" s="40">
        <f t="shared" si="1"/>
        <v>0</v>
      </c>
    </row>
    <row r="43" spans="1:13" ht="15.75">
      <c r="A43" s="37">
        <v>28</v>
      </c>
      <c r="B43" s="37">
        <f>GİRİŞ!B35</f>
        <v>0</v>
      </c>
      <c r="C43" s="156">
        <f>GİRİŞ!C35</f>
        <v>0</v>
      </c>
      <c r="D43" s="157"/>
      <c r="E43" s="158"/>
      <c r="F43" s="40"/>
      <c r="G43" s="40"/>
      <c r="H43" s="40"/>
      <c r="I43" s="40"/>
      <c r="J43" s="40"/>
      <c r="K43" s="40"/>
      <c r="L43" s="35">
        <f t="shared" si="0"/>
        <v>0</v>
      </c>
      <c r="M43" s="40">
        <f t="shared" si="1"/>
        <v>0</v>
      </c>
    </row>
    <row r="44" spans="1:13" ht="15.75">
      <c r="A44" s="37">
        <v>29</v>
      </c>
      <c r="B44" s="37">
        <f>GİRİŞ!B36</f>
        <v>0</v>
      </c>
      <c r="C44" s="156">
        <f>GİRİŞ!C36</f>
        <v>0</v>
      </c>
      <c r="D44" s="157"/>
      <c r="E44" s="158"/>
      <c r="F44" s="40"/>
      <c r="G44" s="40"/>
      <c r="H44" s="40"/>
      <c r="I44" s="40"/>
      <c r="J44" s="40"/>
      <c r="K44" s="40"/>
      <c r="L44" s="35">
        <f t="shared" si="0"/>
        <v>0</v>
      </c>
      <c r="M44" s="40">
        <f t="shared" si="1"/>
        <v>0</v>
      </c>
    </row>
    <row r="45" spans="1:13" ht="15.75">
      <c r="A45" s="37">
        <v>30</v>
      </c>
      <c r="B45" s="37">
        <f>GİRİŞ!B37</f>
        <v>0</v>
      </c>
      <c r="C45" s="156" t="str">
        <f>GİRİŞ!C37</f>
        <v>MMMM</v>
      </c>
      <c r="D45" s="157"/>
      <c r="E45" s="158"/>
      <c r="F45" s="40"/>
      <c r="G45" s="40"/>
      <c r="H45" s="40"/>
      <c r="I45" s="40"/>
      <c r="J45" s="40"/>
      <c r="K45" s="40"/>
      <c r="L45" s="35">
        <f t="shared" ref="L45" si="2">SUM(F45:K45)</f>
        <v>0</v>
      </c>
      <c r="M45" s="40">
        <f t="shared" ref="M45" si="3">ROUND((100*L45)/(24),(0))</f>
        <v>0</v>
      </c>
    </row>
  </sheetData>
  <mergeCells count="42">
    <mergeCell ref="C43:E43"/>
    <mergeCell ref="C44:E44"/>
    <mergeCell ref="C45:E45"/>
    <mergeCell ref="C37:E37"/>
    <mergeCell ref="C38:E38"/>
    <mergeCell ref="C39:E39"/>
    <mergeCell ref="C40:E40"/>
    <mergeCell ref="C41:E41"/>
    <mergeCell ref="C42:E42"/>
    <mergeCell ref="C36:E36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24:E24"/>
    <mergeCell ref="A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A1:M1"/>
    <mergeCell ref="E2:E13"/>
    <mergeCell ref="F2:F15"/>
    <mergeCell ref="G2:G15"/>
    <mergeCell ref="H2:H15"/>
    <mergeCell ref="I2:I15"/>
    <mergeCell ref="J2:J15"/>
    <mergeCell ref="K2:K15"/>
    <mergeCell ref="L2:L15"/>
    <mergeCell ref="M2:M15"/>
  </mergeCells>
  <pageMargins left="0.7" right="0.7" top="0.75" bottom="0.75" header="0.3" footer="0.3"/>
  <pageSetup paperSize="9" orientation="portrait" verticalDpi="0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>
  <dimension ref="A1:M45"/>
  <sheetViews>
    <sheetView showZeros="0" workbookViewId="0">
      <selection activeCell="M16" sqref="M16"/>
    </sheetView>
  </sheetViews>
  <sheetFormatPr defaultRowHeight="15"/>
  <cols>
    <col min="1" max="1" width="5.28515625" style="38" customWidth="1"/>
    <col min="2" max="2" width="6.5703125" style="38" customWidth="1"/>
    <col min="3" max="5" width="9.140625" style="4"/>
    <col min="6" max="13" width="5.7109375" style="4" customWidth="1"/>
    <col min="14" max="16384" width="9.140625" style="4"/>
  </cols>
  <sheetData>
    <row r="1" spans="1:13">
      <c r="A1" s="159" t="s">
        <v>47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>
      <c r="A2" s="42" t="s">
        <v>36</v>
      </c>
      <c r="B2" s="33"/>
      <c r="C2" s="25"/>
      <c r="D2" s="25"/>
      <c r="E2" s="160" t="s">
        <v>38</v>
      </c>
      <c r="F2" s="211" t="s">
        <v>52</v>
      </c>
      <c r="G2" s="213" t="s">
        <v>55</v>
      </c>
      <c r="H2" s="213" t="s">
        <v>48</v>
      </c>
      <c r="I2" s="213" t="s">
        <v>49</v>
      </c>
      <c r="J2" s="213" t="s">
        <v>50</v>
      </c>
      <c r="K2" s="213" t="s">
        <v>56</v>
      </c>
      <c r="L2" s="166" t="s">
        <v>37</v>
      </c>
      <c r="M2" s="167" t="s">
        <v>39</v>
      </c>
    </row>
    <row r="3" spans="1:13">
      <c r="A3" s="42"/>
      <c r="B3" s="33"/>
      <c r="C3" s="25"/>
      <c r="D3" s="25"/>
      <c r="E3" s="160"/>
      <c r="F3" s="163"/>
      <c r="G3" s="165"/>
      <c r="H3" s="165"/>
      <c r="I3" s="165"/>
      <c r="J3" s="165"/>
      <c r="K3" s="165"/>
      <c r="L3" s="166"/>
      <c r="M3" s="167"/>
    </row>
    <row r="4" spans="1:13">
      <c r="A4" s="42"/>
      <c r="B4" s="33"/>
      <c r="C4" s="25"/>
      <c r="D4" s="25"/>
      <c r="E4" s="160"/>
      <c r="F4" s="163"/>
      <c r="G4" s="165"/>
      <c r="H4" s="165"/>
      <c r="I4" s="165"/>
      <c r="J4" s="165"/>
      <c r="K4" s="165"/>
      <c r="L4" s="166"/>
      <c r="M4" s="167"/>
    </row>
    <row r="5" spans="1:13">
      <c r="A5" s="42"/>
      <c r="B5" s="33"/>
      <c r="C5" s="25"/>
      <c r="D5" s="25"/>
      <c r="E5" s="160"/>
      <c r="F5" s="163"/>
      <c r="G5" s="165"/>
      <c r="H5" s="165"/>
      <c r="I5" s="165"/>
      <c r="J5" s="165"/>
      <c r="K5" s="165"/>
      <c r="L5" s="166"/>
      <c r="M5" s="167"/>
    </row>
    <row r="6" spans="1:13">
      <c r="A6" s="42"/>
      <c r="B6" s="33"/>
      <c r="C6" s="25"/>
      <c r="D6" s="25"/>
      <c r="E6" s="160"/>
      <c r="F6" s="163"/>
      <c r="G6" s="165"/>
      <c r="H6" s="165"/>
      <c r="I6" s="165"/>
      <c r="J6" s="165"/>
      <c r="K6" s="165"/>
      <c r="L6" s="166"/>
      <c r="M6" s="167"/>
    </row>
    <row r="7" spans="1:13">
      <c r="A7" s="42"/>
      <c r="B7" s="33"/>
      <c r="C7" s="25"/>
      <c r="D7" s="25"/>
      <c r="E7" s="160"/>
      <c r="F7" s="163"/>
      <c r="G7" s="165"/>
      <c r="H7" s="165"/>
      <c r="I7" s="165"/>
      <c r="J7" s="165"/>
      <c r="K7" s="165"/>
      <c r="L7" s="166"/>
      <c r="M7" s="167"/>
    </row>
    <row r="8" spans="1:13">
      <c r="A8" s="42"/>
      <c r="B8" s="33"/>
      <c r="C8" s="25"/>
      <c r="D8" s="25"/>
      <c r="E8" s="160"/>
      <c r="F8" s="163"/>
      <c r="G8" s="165"/>
      <c r="H8" s="165"/>
      <c r="I8" s="165"/>
      <c r="J8" s="165"/>
      <c r="K8" s="165"/>
      <c r="L8" s="166"/>
      <c r="M8" s="167"/>
    </row>
    <row r="9" spans="1:13">
      <c r="A9" s="42"/>
      <c r="B9" s="33"/>
      <c r="C9" s="25"/>
      <c r="D9" s="25"/>
      <c r="E9" s="160"/>
      <c r="F9" s="163"/>
      <c r="G9" s="165"/>
      <c r="H9" s="165"/>
      <c r="I9" s="165"/>
      <c r="J9" s="165"/>
      <c r="K9" s="165"/>
      <c r="L9" s="166"/>
      <c r="M9" s="167"/>
    </row>
    <row r="10" spans="1:13">
      <c r="A10" s="42"/>
      <c r="B10" s="33"/>
      <c r="C10" s="25"/>
      <c r="D10" s="25"/>
      <c r="E10" s="160"/>
      <c r="F10" s="163"/>
      <c r="G10" s="165"/>
      <c r="H10" s="165"/>
      <c r="I10" s="165"/>
      <c r="J10" s="165"/>
      <c r="K10" s="165"/>
      <c r="L10" s="166"/>
      <c r="M10" s="167"/>
    </row>
    <row r="11" spans="1:13">
      <c r="A11" s="42"/>
      <c r="B11" s="33"/>
      <c r="C11" s="25"/>
      <c r="D11" s="25"/>
      <c r="E11" s="160"/>
      <c r="F11" s="163"/>
      <c r="G11" s="165"/>
      <c r="H11" s="165"/>
      <c r="I11" s="165"/>
      <c r="J11" s="165"/>
      <c r="K11" s="165"/>
      <c r="L11" s="166"/>
      <c r="M11" s="167"/>
    </row>
    <row r="12" spans="1:13">
      <c r="A12" s="42"/>
      <c r="B12" s="33"/>
      <c r="E12" s="160"/>
      <c r="F12" s="163"/>
      <c r="G12" s="165"/>
      <c r="H12" s="165"/>
      <c r="I12" s="165"/>
      <c r="J12" s="165"/>
      <c r="K12" s="165"/>
      <c r="L12" s="166"/>
      <c r="M12" s="167"/>
    </row>
    <row r="13" spans="1:13">
      <c r="A13" s="42"/>
      <c r="B13" s="33"/>
      <c r="E13" s="161"/>
      <c r="F13" s="163"/>
      <c r="G13" s="165"/>
      <c r="H13" s="165"/>
      <c r="I13" s="165"/>
      <c r="J13" s="165"/>
      <c r="K13" s="165"/>
      <c r="L13" s="166"/>
      <c r="M13" s="167"/>
    </row>
    <row r="14" spans="1:13" ht="21.75" thickBot="1">
      <c r="A14" s="169" t="s">
        <v>4</v>
      </c>
      <c r="B14" s="170"/>
      <c r="C14" s="170"/>
      <c r="D14" s="170"/>
      <c r="E14" s="171"/>
      <c r="F14" s="163"/>
      <c r="G14" s="165"/>
      <c r="H14" s="165"/>
      <c r="I14" s="165"/>
      <c r="J14" s="165"/>
      <c r="K14" s="165"/>
      <c r="L14" s="166"/>
      <c r="M14" s="167"/>
    </row>
    <row r="15" spans="1:13" ht="30">
      <c r="A15" s="39" t="s">
        <v>1</v>
      </c>
      <c r="B15" s="39" t="s">
        <v>2</v>
      </c>
      <c r="C15" s="172" t="s">
        <v>3</v>
      </c>
      <c r="D15" s="172"/>
      <c r="E15" s="172"/>
      <c r="F15" s="212"/>
      <c r="G15" s="214"/>
      <c r="H15" s="214"/>
      <c r="I15" s="214"/>
      <c r="J15" s="214"/>
      <c r="K15" s="214"/>
      <c r="L15" s="166"/>
      <c r="M15" s="168"/>
    </row>
    <row r="16" spans="1:13" ht="15.75">
      <c r="A16" s="37">
        <v>1</v>
      </c>
      <c r="B16" s="37">
        <f>GİRİŞ!B8</f>
        <v>47</v>
      </c>
      <c r="C16" s="156" t="str">
        <f>GİRİŞ!C8</f>
        <v xml:space="preserve">GÖKÇE GÖKMEN </v>
      </c>
      <c r="D16" s="157"/>
      <c r="E16" s="158"/>
      <c r="F16" s="34">
        <v>2</v>
      </c>
      <c r="G16" s="34">
        <v>2</v>
      </c>
      <c r="H16" s="34">
        <v>2</v>
      </c>
      <c r="I16" s="34">
        <v>3</v>
      </c>
      <c r="J16" s="34">
        <v>3</v>
      </c>
      <c r="K16" s="34">
        <v>3</v>
      </c>
      <c r="L16" s="35">
        <f t="shared" ref="L16:L44" si="0">SUM(F16:K16)</f>
        <v>15</v>
      </c>
      <c r="M16" s="40">
        <f t="shared" ref="M16:M44" si="1">ROUND((100*L16)/(24),(0))</f>
        <v>63</v>
      </c>
    </row>
    <row r="17" spans="1:13" ht="15.75">
      <c r="A17" s="37">
        <v>2</v>
      </c>
      <c r="B17" s="37">
        <f>GİRİŞ!B9</f>
        <v>49</v>
      </c>
      <c r="C17" s="156" t="str">
        <f>GİRİŞ!C9</f>
        <v>N.OKYANUS DOĞAN</v>
      </c>
      <c r="D17" s="157"/>
      <c r="E17" s="158"/>
      <c r="F17" s="34"/>
      <c r="G17" s="34"/>
      <c r="H17" s="34"/>
      <c r="I17" s="34"/>
      <c r="J17" s="34"/>
      <c r="K17" s="34"/>
      <c r="L17" s="35">
        <f t="shared" si="0"/>
        <v>0</v>
      </c>
      <c r="M17" s="40">
        <f t="shared" si="1"/>
        <v>0</v>
      </c>
    </row>
    <row r="18" spans="1:13" ht="15.75">
      <c r="A18" s="37">
        <v>3</v>
      </c>
      <c r="B18" s="37">
        <f>GİRİŞ!B10</f>
        <v>50</v>
      </c>
      <c r="C18" s="156" t="str">
        <f>GİRİŞ!C10</f>
        <v>SAMİ ERDEM</v>
      </c>
      <c r="D18" s="157"/>
      <c r="E18" s="158"/>
      <c r="F18" s="34"/>
      <c r="G18" s="34"/>
      <c r="H18" s="34"/>
      <c r="I18" s="34"/>
      <c r="J18" s="34"/>
      <c r="K18" s="34"/>
      <c r="L18" s="35">
        <f t="shared" si="0"/>
        <v>0</v>
      </c>
      <c r="M18" s="40">
        <f t="shared" si="1"/>
        <v>0</v>
      </c>
    </row>
    <row r="19" spans="1:13" ht="15.75">
      <c r="A19" s="37">
        <v>4</v>
      </c>
      <c r="B19" s="37">
        <f>GİRİŞ!B11</f>
        <v>51</v>
      </c>
      <c r="C19" s="156" t="str">
        <f>GİRİŞ!C11</f>
        <v>TUANA GULAK</v>
      </c>
      <c r="D19" s="157"/>
      <c r="E19" s="158"/>
      <c r="F19" s="34"/>
      <c r="G19" s="34"/>
      <c r="H19" s="34"/>
      <c r="I19" s="34"/>
      <c r="J19" s="34"/>
      <c r="K19" s="34"/>
      <c r="L19" s="35">
        <f t="shared" si="0"/>
        <v>0</v>
      </c>
      <c r="M19" s="40">
        <f t="shared" si="1"/>
        <v>0</v>
      </c>
    </row>
    <row r="20" spans="1:13" ht="15.75">
      <c r="A20" s="37">
        <v>5</v>
      </c>
      <c r="B20" s="37">
        <f>GİRİŞ!B12</f>
        <v>52</v>
      </c>
      <c r="C20" s="156" t="str">
        <f>GİRİŞ!C12</f>
        <v>ALEYDA VERA ÇETİNER</v>
      </c>
      <c r="D20" s="157"/>
      <c r="E20" s="158"/>
      <c r="F20" s="34"/>
      <c r="G20" s="34"/>
      <c r="H20" s="34"/>
      <c r="I20" s="34"/>
      <c r="J20" s="34"/>
      <c r="K20" s="34"/>
      <c r="L20" s="35">
        <f t="shared" si="0"/>
        <v>0</v>
      </c>
      <c r="M20" s="40">
        <f t="shared" si="1"/>
        <v>0</v>
      </c>
    </row>
    <row r="21" spans="1:13" ht="15.75">
      <c r="A21" s="37">
        <v>6</v>
      </c>
      <c r="B21" s="37">
        <f>GİRİŞ!B13</f>
        <v>55</v>
      </c>
      <c r="C21" s="156" t="str">
        <f>GİRİŞ!C13</f>
        <v>ATAKAN TEKİN</v>
      </c>
      <c r="D21" s="157"/>
      <c r="E21" s="158"/>
      <c r="F21" s="34"/>
      <c r="G21" s="34"/>
      <c r="H21" s="34"/>
      <c r="I21" s="34"/>
      <c r="J21" s="34"/>
      <c r="K21" s="34"/>
      <c r="L21" s="35">
        <f t="shared" si="0"/>
        <v>0</v>
      </c>
      <c r="M21" s="40">
        <f t="shared" si="1"/>
        <v>0</v>
      </c>
    </row>
    <row r="22" spans="1:13" ht="15.75">
      <c r="A22" s="37">
        <v>7</v>
      </c>
      <c r="B22" s="37">
        <f>GİRİŞ!B14</f>
        <v>56</v>
      </c>
      <c r="C22" s="156" t="str">
        <f>GİRİŞ!C14</f>
        <v xml:space="preserve">ALİ BAT </v>
      </c>
      <c r="D22" s="157"/>
      <c r="E22" s="158"/>
      <c r="F22" s="34"/>
      <c r="G22" s="34"/>
      <c r="H22" s="34"/>
      <c r="I22" s="34"/>
      <c r="J22" s="34"/>
      <c r="K22" s="34"/>
      <c r="L22" s="35">
        <f t="shared" si="0"/>
        <v>0</v>
      </c>
      <c r="M22" s="40">
        <f t="shared" si="1"/>
        <v>0</v>
      </c>
    </row>
    <row r="23" spans="1:13" ht="15.75">
      <c r="A23" s="37">
        <v>8</v>
      </c>
      <c r="B23" s="37">
        <f>GİRİŞ!B15</f>
        <v>60</v>
      </c>
      <c r="C23" s="156" t="str">
        <f>GİRİŞ!C15</f>
        <v>DAMLA TİTİZOĞLU</v>
      </c>
      <c r="D23" s="157"/>
      <c r="E23" s="158"/>
      <c r="F23" s="34"/>
      <c r="G23" s="34"/>
      <c r="H23" s="34"/>
      <c r="I23" s="34"/>
      <c r="J23" s="34"/>
      <c r="K23" s="34"/>
      <c r="L23" s="35">
        <f t="shared" si="0"/>
        <v>0</v>
      </c>
      <c r="M23" s="40">
        <f t="shared" si="1"/>
        <v>0</v>
      </c>
    </row>
    <row r="24" spans="1:13" ht="15.75">
      <c r="A24" s="37">
        <v>9</v>
      </c>
      <c r="B24" s="37">
        <f>GİRİŞ!B16</f>
        <v>64</v>
      </c>
      <c r="C24" s="156" t="str">
        <f>GİRİŞ!C16</f>
        <v>İPEK SU ERDOĞAN</v>
      </c>
      <c r="D24" s="157"/>
      <c r="E24" s="158"/>
      <c r="F24" s="34"/>
      <c r="G24" s="34"/>
      <c r="H24" s="34"/>
      <c r="I24" s="34"/>
      <c r="J24" s="34"/>
      <c r="K24" s="34"/>
      <c r="L24" s="35">
        <f t="shared" si="0"/>
        <v>0</v>
      </c>
      <c r="M24" s="40">
        <f t="shared" si="1"/>
        <v>0</v>
      </c>
    </row>
    <row r="25" spans="1:13" ht="15.75">
      <c r="A25" s="37">
        <v>10</v>
      </c>
      <c r="B25" s="37">
        <f>GİRİŞ!B17</f>
        <v>70</v>
      </c>
      <c r="C25" s="156" t="str">
        <f>GİRİŞ!C17</f>
        <v>Y. OYA ERDOĞAN</v>
      </c>
      <c r="D25" s="157"/>
      <c r="E25" s="158"/>
      <c r="F25" s="34"/>
      <c r="G25" s="34"/>
      <c r="H25" s="34"/>
      <c r="I25" s="34"/>
      <c r="J25" s="34"/>
      <c r="K25" s="34"/>
      <c r="L25" s="35">
        <f t="shared" si="0"/>
        <v>0</v>
      </c>
      <c r="M25" s="40">
        <f t="shared" si="1"/>
        <v>0</v>
      </c>
    </row>
    <row r="26" spans="1:13" ht="15.75">
      <c r="A26" s="37">
        <v>11</v>
      </c>
      <c r="B26" s="37">
        <f>GİRİŞ!B18</f>
        <v>76</v>
      </c>
      <c r="C26" s="156" t="str">
        <f>GİRİŞ!C18</f>
        <v>ONUR BİRCAN</v>
      </c>
      <c r="D26" s="157"/>
      <c r="E26" s="158"/>
      <c r="F26" s="34"/>
      <c r="G26" s="34"/>
      <c r="H26" s="34"/>
      <c r="I26" s="34"/>
      <c r="J26" s="34"/>
      <c r="K26" s="34"/>
      <c r="L26" s="35">
        <f t="shared" si="0"/>
        <v>0</v>
      </c>
      <c r="M26" s="40">
        <f t="shared" si="1"/>
        <v>0</v>
      </c>
    </row>
    <row r="27" spans="1:13" ht="15.75">
      <c r="A27" s="37">
        <v>12</v>
      </c>
      <c r="B27" s="37">
        <f>GİRİŞ!B19</f>
        <v>81</v>
      </c>
      <c r="C27" s="156" t="str">
        <f>GİRİŞ!C19</f>
        <v>OZAN DALDAL</v>
      </c>
      <c r="D27" s="157"/>
      <c r="E27" s="158"/>
      <c r="F27" s="34"/>
      <c r="G27" s="34"/>
      <c r="H27" s="34"/>
      <c r="I27" s="34"/>
      <c r="J27" s="34"/>
      <c r="K27" s="34"/>
      <c r="L27" s="35">
        <f t="shared" si="0"/>
        <v>0</v>
      </c>
      <c r="M27" s="40">
        <f t="shared" si="1"/>
        <v>0</v>
      </c>
    </row>
    <row r="28" spans="1:13" ht="15.75">
      <c r="A28" s="37">
        <v>13</v>
      </c>
      <c r="B28" s="37">
        <f>GİRİŞ!B20</f>
        <v>84</v>
      </c>
      <c r="C28" s="156" t="str">
        <f>GİRİŞ!C20</f>
        <v>ARAS YILDIRIM</v>
      </c>
      <c r="D28" s="157"/>
      <c r="E28" s="158"/>
      <c r="F28" s="34"/>
      <c r="G28" s="34"/>
      <c r="H28" s="34"/>
      <c r="I28" s="34"/>
      <c r="J28" s="34"/>
      <c r="K28" s="34"/>
      <c r="L28" s="35">
        <f t="shared" si="0"/>
        <v>0</v>
      </c>
      <c r="M28" s="40">
        <f t="shared" si="1"/>
        <v>0</v>
      </c>
    </row>
    <row r="29" spans="1:13" ht="15.75">
      <c r="A29" s="37">
        <v>14</v>
      </c>
      <c r="B29" s="37">
        <f>GİRİŞ!B21</f>
        <v>88</v>
      </c>
      <c r="C29" s="156" t="str">
        <f>GİRİŞ!C21</f>
        <v>EKİN BİNGÖLBALI</v>
      </c>
      <c r="D29" s="157"/>
      <c r="E29" s="158"/>
      <c r="F29" s="34"/>
      <c r="G29" s="34"/>
      <c r="H29" s="34"/>
      <c r="I29" s="34"/>
      <c r="J29" s="34"/>
      <c r="K29" s="34"/>
      <c r="L29" s="35">
        <f t="shared" si="0"/>
        <v>0</v>
      </c>
      <c r="M29" s="40">
        <f t="shared" si="1"/>
        <v>0</v>
      </c>
    </row>
    <row r="30" spans="1:13" ht="15.75">
      <c r="A30" s="37">
        <v>15</v>
      </c>
      <c r="B30" s="37">
        <f>GİRİŞ!B22</f>
        <v>153</v>
      </c>
      <c r="C30" s="156" t="str">
        <f>GİRİŞ!C22</f>
        <v>ÖMER SAİD BAYRAM</v>
      </c>
      <c r="D30" s="157"/>
      <c r="E30" s="158"/>
      <c r="F30" s="34"/>
      <c r="G30" s="34"/>
      <c r="H30" s="34"/>
      <c r="I30" s="34"/>
      <c r="J30" s="34"/>
      <c r="K30" s="34"/>
      <c r="L30" s="35">
        <f t="shared" si="0"/>
        <v>0</v>
      </c>
      <c r="M30" s="40">
        <f t="shared" si="1"/>
        <v>0</v>
      </c>
    </row>
    <row r="31" spans="1:13" ht="15.75">
      <c r="A31" s="37">
        <v>16</v>
      </c>
      <c r="B31" s="37">
        <f>GİRİŞ!B23</f>
        <v>446</v>
      </c>
      <c r="C31" s="156" t="str">
        <f>GİRİŞ!C23</f>
        <v>TAHA YİĞİT DENİZ</v>
      </c>
      <c r="D31" s="157"/>
      <c r="E31" s="158"/>
      <c r="F31" s="34"/>
      <c r="G31" s="34"/>
      <c r="H31" s="34"/>
      <c r="I31" s="34"/>
      <c r="J31" s="34"/>
      <c r="K31" s="34"/>
      <c r="L31" s="35">
        <f t="shared" si="0"/>
        <v>0</v>
      </c>
      <c r="M31" s="40">
        <f t="shared" si="1"/>
        <v>0</v>
      </c>
    </row>
    <row r="32" spans="1:13" ht="15.75">
      <c r="A32" s="37">
        <v>17</v>
      </c>
      <c r="B32" s="37">
        <f>GİRİŞ!B24</f>
        <v>0</v>
      </c>
      <c r="C32" s="156">
        <f>GİRİŞ!C24</f>
        <v>0</v>
      </c>
      <c r="D32" s="157"/>
      <c r="E32" s="158"/>
      <c r="F32" s="34"/>
      <c r="G32" s="34"/>
      <c r="H32" s="34"/>
      <c r="I32" s="34"/>
      <c r="J32" s="34"/>
      <c r="K32" s="34"/>
      <c r="L32" s="35">
        <f t="shared" si="0"/>
        <v>0</v>
      </c>
      <c r="M32" s="40">
        <f t="shared" si="1"/>
        <v>0</v>
      </c>
    </row>
    <row r="33" spans="1:13" ht="15.75">
      <c r="A33" s="37">
        <v>18</v>
      </c>
      <c r="B33" s="37">
        <f>GİRİŞ!B25</f>
        <v>0</v>
      </c>
      <c r="C33" s="156">
        <f>GİRİŞ!C25</f>
        <v>0</v>
      </c>
      <c r="D33" s="157"/>
      <c r="E33" s="158"/>
      <c r="F33" s="34"/>
      <c r="G33" s="34"/>
      <c r="H33" s="34"/>
      <c r="I33" s="34"/>
      <c r="J33" s="34"/>
      <c r="K33" s="34"/>
      <c r="L33" s="35">
        <f t="shared" si="0"/>
        <v>0</v>
      </c>
      <c r="M33" s="40">
        <f t="shared" si="1"/>
        <v>0</v>
      </c>
    </row>
    <row r="34" spans="1:13" ht="15.75">
      <c r="A34" s="37">
        <v>19</v>
      </c>
      <c r="B34" s="37">
        <f>GİRİŞ!B26</f>
        <v>0</v>
      </c>
      <c r="C34" s="156">
        <f>GİRİŞ!C26</f>
        <v>0</v>
      </c>
      <c r="D34" s="157"/>
      <c r="E34" s="158"/>
      <c r="F34" s="34"/>
      <c r="G34" s="34"/>
      <c r="H34" s="34"/>
      <c r="I34" s="34"/>
      <c r="J34" s="34"/>
      <c r="K34" s="34"/>
      <c r="L34" s="35">
        <f t="shared" si="0"/>
        <v>0</v>
      </c>
      <c r="M34" s="40">
        <f t="shared" si="1"/>
        <v>0</v>
      </c>
    </row>
    <row r="35" spans="1:13" ht="15.75">
      <c r="A35" s="37">
        <v>20</v>
      </c>
      <c r="B35" s="37">
        <f>GİRİŞ!B27</f>
        <v>0</v>
      </c>
      <c r="C35" s="156">
        <f>GİRİŞ!C27</f>
        <v>0</v>
      </c>
      <c r="D35" s="157"/>
      <c r="E35" s="158"/>
      <c r="F35" s="34"/>
      <c r="G35" s="34"/>
      <c r="H35" s="34"/>
      <c r="I35" s="34"/>
      <c r="J35" s="34"/>
      <c r="K35" s="34"/>
      <c r="L35" s="35">
        <f t="shared" si="0"/>
        <v>0</v>
      </c>
      <c r="M35" s="40">
        <f t="shared" si="1"/>
        <v>0</v>
      </c>
    </row>
    <row r="36" spans="1:13" ht="15.75">
      <c r="A36" s="37">
        <v>21</v>
      </c>
      <c r="B36" s="37">
        <f>GİRİŞ!B28</f>
        <v>0</v>
      </c>
      <c r="C36" s="156">
        <f>GİRİŞ!C28</f>
        <v>0</v>
      </c>
      <c r="D36" s="157"/>
      <c r="E36" s="158"/>
      <c r="F36" s="34"/>
      <c r="G36" s="34"/>
      <c r="H36" s="34"/>
      <c r="I36" s="34"/>
      <c r="J36" s="34"/>
      <c r="K36" s="34"/>
      <c r="L36" s="35">
        <f t="shared" si="0"/>
        <v>0</v>
      </c>
      <c r="M36" s="40">
        <f t="shared" si="1"/>
        <v>0</v>
      </c>
    </row>
    <row r="37" spans="1:13" ht="15.75">
      <c r="A37" s="37">
        <v>22</v>
      </c>
      <c r="B37" s="37">
        <f>GİRİŞ!B29</f>
        <v>0</v>
      </c>
      <c r="C37" s="156">
        <f>GİRİŞ!C29</f>
        <v>0</v>
      </c>
      <c r="D37" s="157"/>
      <c r="E37" s="158"/>
      <c r="F37" s="34"/>
      <c r="G37" s="34"/>
      <c r="H37" s="34"/>
      <c r="I37" s="34"/>
      <c r="J37" s="34"/>
      <c r="K37" s="34"/>
      <c r="L37" s="35">
        <f t="shared" si="0"/>
        <v>0</v>
      </c>
      <c r="M37" s="40">
        <f t="shared" si="1"/>
        <v>0</v>
      </c>
    </row>
    <row r="38" spans="1:13" ht="15.75">
      <c r="A38" s="37">
        <v>23</v>
      </c>
      <c r="B38" s="37">
        <f>GİRİŞ!B30</f>
        <v>0</v>
      </c>
      <c r="C38" s="156">
        <f>GİRİŞ!C30</f>
        <v>0</v>
      </c>
      <c r="D38" s="157"/>
      <c r="E38" s="158"/>
      <c r="F38" s="34"/>
      <c r="G38" s="34"/>
      <c r="H38" s="34"/>
      <c r="I38" s="34"/>
      <c r="J38" s="34"/>
      <c r="K38" s="34"/>
      <c r="L38" s="35">
        <f t="shared" si="0"/>
        <v>0</v>
      </c>
      <c r="M38" s="40">
        <f t="shared" si="1"/>
        <v>0</v>
      </c>
    </row>
    <row r="39" spans="1:13" ht="15.75">
      <c r="A39" s="37">
        <v>24</v>
      </c>
      <c r="B39" s="37">
        <f>GİRİŞ!B31</f>
        <v>0</v>
      </c>
      <c r="C39" s="156">
        <f>GİRİŞ!C31</f>
        <v>0</v>
      </c>
      <c r="D39" s="157"/>
      <c r="E39" s="158"/>
      <c r="F39" s="34"/>
      <c r="G39" s="34"/>
      <c r="H39" s="34"/>
      <c r="I39" s="34"/>
      <c r="J39" s="34"/>
      <c r="K39" s="34"/>
      <c r="L39" s="35">
        <f t="shared" si="0"/>
        <v>0</v>
      </c>
      <c r="M39" s="40">
        <f t="shared" si="1"/>
        <v>0</v>
      </c>
    </row>
    <row r="40" spans="1:13" ht="15.75">
      <c r="A40" s="37">
        <v>25</v>
      </c>
      <c r="B40" s="37">
        <f>GİRİŞ!B32</f>
        <v>0</v>
      </c>
      <c r="C40" s="156">
        <f>GİRİŞ!C32</f>
        <v>0</v>
      </c>
      <c r="D40" s="157"/>
      <c r="E40" s="158"/>
      <c r="F40" s="34"/>
      <c r="G40" s="34"/>
      <c r="H40" s="34"/>
      <c r="I40" s="34"/>
      <c r="J40" s="34"/>
      <c r="K40" s="34"/>
      <c r="L40" s="35">
        <f t="shared" si="0"/>
        <v>0</v>
      </c>
      <c r="M40" s="40">
        <f t="shared" si="1"/>
        <v>0</v>
      </c>
    </row>
    <row r="41" spans="1:13" ht="15.75">
      <c r="A41" s="37">
        <v>26</v>
      </c>
      <c r="B41" s="37">
        <f>GİRİŞ!B33</f>
        <v>0</v>
      </c>
      <c r="C41" s="156">
        <f>GİRİŞ!C33</f>
        <v>0</v>
      </c>
      <c r="D41" s="157"/>
      <c r="E41" s="158"/>
      <c r="F41" s="34"/>
      <c r="G41" s="34"/>
      <c r="H41" s="34"/>
      <c r="I41" s="34"/>
      <c r="J41" s="34"/>
      <c r="K41" s="34"/>
      <c r="L41" s="35">
        <f t="shared" si="0"/>
        <v>0</v>
      </c>
      <c r="M41" s="40">
        <f t="shared" si="1"/>
        <v>0</v>
      </c>
    </row>
    <row r="42" spans="1:13" ht="15.75">
      <c r="A42" s="37">
        <v>27</v>
      </c>
      <c r="B42" s="37">
        <f>GİRİŞ!B34</f>
        <v>0</v>
      </c>
      <c r="C42" s="156">
        <f>GİRİŞ!C34</f>
        <v>0</v>
      </c>
      <c r="D42" s="157"/>
      <c r="E42" s="158"/>
      <c r="F42" s="40"/>
      <c r="G42" s="40"/>
      <c r="H42" s="40"/>
      <c r="I42" s="40"/>
      <c r="J42" s="40"/>
      <c r="K42" s="40"/>
      <c r="L42" s="35">
        <f t="shared" si="0"/>
        <v>0</v>
      </c>
      <c r="M42" s="40">
        <f t="shared" si="1"/>
        <v>0</v>
      </c>
    </row>
    <row r="43" spans="1:13" ht="15.75">
      <c r="A43" s="37">
        <v>28</v>
      </c>
      <c r="B43" s="37">
        <f>GİRİŞ!B35</f>
        <v>0</v>
      </c>
      <c r="C43" s="156">
        <f>GİRİŞ!C35</f>
        <v>0</v>
      </c>
      <c r="D43" s="157"/>
      <c r="E43" s="158"/>
      <c r="F43" s="40"/>
      <c r="G43" s="40"/>
      <c r="H43" s="40"/>
      <c r="I43" s="40"/>
      <c r="J43" s="40"/>
      <c r="K43" s="40"/>
      <c r="L43" s="35">
        <f t="shared" si="0"/>
        <v>0</v>
      </c>
      <c r="M43" s="40">
        <f t="shared" si="1"/>
        <v>0</v>
      </c>
    </row>
    <row r="44" spans="1:13" ht="15.75">
      <c r="A44" s="37">
        <v>29</v>
      </c>
      <c r="B44" s="37">
        <f>GİRİŞ!B36</f>
        <v>0</v>
      </c>
      <c r="C44" s="156">
        <f>GİRİŞ!C36</f>
        <v>0</v>
      </c>
      <c r="D44" s="157"/>
      <c r="E44" s="158"/>
      <c r="F44" s="40"/>
      <c r="G44" s="40"/>
      <c r="H44" s="40"/>
      <c r="I44" s="40"/>
      <c r="J44" s="40"/>
      <c r="K44" s="40"/>
      <c r="L44" s="35">
        <f t="shared" si="0"/>
        <v>0</v>
      </c>
      <c r="M44" s="40">
        <f t="shared" si="1"/>
        <v>0</v>
      </c>
    </row>
    <row r="45" spans="1:13" ht="15.75">
      <c r="A45" s="37">
        <v>30</v>
      </c>
      <c r="B45" s="37">
        <f>GİRİŞ!B37</f>
        <v>0</v>
      </c>
      <c r="C45" s="156" t="str">
        <f>GİRİŞ!C37</f>
        <v>MMMM</v>
      </c>
      <c r="D45" s="157"/>
      <c r="E45" s="158"/>
      <c r="F45" s="40"/>
      <c r="G45" s="40"/>
      <c r="H45" s="40"/>
      <c r="I45" s="40"/>
      <c r="J45" s="40"/>
      <c r="K45" s="40"/>
      <c r="L45" s="35">
        <f t="shared" ref="L45" si="2">SUM(F45:K45)</f>
        <v>0</v>
      </c>
      <c r="M45" s="40">
        <f t="shared" ref="M45" si="3">ROUND((100*L45)/(24),(0))</f>
        <v>0</v>
      </c>
    </row>
  </sheetData>
  <mergeCells count="42">
    <mergeCell ref="C43:E43"/>
    <mergeCell ref="C44:E44"/>
    <mergeCell ref="C45:E45"/>
    <mergeCell ref="C37:E37"/>
    <mergeCell ref="C38:E38"/>
    <mergeCell ref="C39:E39"/>
    <mergeCell ref="C40:E40"/>
    <mergeCell ref="C41:E41"/>
    <mergeCell ref="C42:E42"/>
    <mergeCell ref="C36:E36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24:E24"/>
    <mergeCell ref="A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A1:M1"/>
    <mergeCell ref="E2:E13"/>
    <mergeCell ref="F2:F15"/>
    <mergeCell ref="G2:G15"/>
    <mergeCell ref="H2:H15"/>
    <mergeCell ref="I2:I15"/>
    <mergeCell ref="J2:J15"/>
    <mergeCell ref="K2:K15"/>
    <mergeCell ref="L2:L15"/>
    <mergeCell ref="M2:M15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E38"/>
  <sheetViews>
    <sheetView workbookViewId="0">
      <selection activeCell="G14" sqref="G14"/>
    </sheetView>
  </sheetViews>
  <sheetFormatPr defaultRowHeight="15"/>
  <cols>
    <col min="3" max="3" width="27.5703125" customWidth="1"/>
    <col min="5" max="5" width="30" customWidth="1"/>
  </cols>
  <sheetData>
    <row r="2" spans="1:5" ht="15.75" thickBot="1"/>
    <row r="3" spans="1:5" ht="15.75" thickTop="1">
      <c r="A3" s="97" t="s">
        <v>11</v>
      </c>
      <c r="B3" s="98"/>
      <c r="C3" s="99"/>
    </row>
    <row r="4" spans="1:5" ht="39.75" customHeight="1" thickBot="1">
      <c r="A4" s="100"/>
      <c r="B4" s="101"/>
      <c r="C4" s="102"/>
    </row>
    <row r="5" spans="1:5" ht="15.75" thickTop="1">
      <c r="A5" s="1"/>
      <c r="B5" s="1"/>
      <c r="C5" s="1"/>
      <c r="E5" t="s">
        <v>29</v>
      </c>
    </row>
    <row r="6" spans="1:5">
      <c r="A6" s="96" t="s">
        <v>1</v>
      </c>
      <c r="B6" s="96" t="s">
        <v>4</v>
      </c>
      <c r="C6" s="96"/>
    </row>
    <row r="7" spans="1:5">
      <c r="A7" s="96"/>
      <c r="B7" s="2" t="s">
        <v>2</v>
      </c>
      <c r="C7" s="2" t="s">
        <v>3</v>
      </c>
      <c r="E7" t="s">
        <v>28</v>
      </c>
    </row>
    <row r="8" spans="1:5">
      <c r="A8" s="2">
        <v>1</v>
      </c>
      <c r="B8" s="6">
        <v>47</v>
      </c>
      <c r="C8" s="7" t="s">
        <v>53</v>
      </c>
    </row>
    <row r="9" spans="1:5">
      <c r="A9" s="2">
        <v>2</v>
      </c>
      <c r="B9" s="8">
        <v>49</v>
      </c>
      <c r="C9" s="7" t="s">
        <v>12</v>
      </c>
      <c r="E9" t="s">
        <v>35</v>
      </c>
    </row>
    <row r="10" spans="1:5">
      <c r="A10" s="2">
        <v>3</v>
      </c>
      <c r="B10" s="8">
        <v>50</v>
      </c>
      <c r="C10" s="7" t="s">
        <v>13</v>
      </c>
    </row>
    <row r="11" spans="1:5">
      <c r="A11" s="2">
        <v>4</v>
      </c>
      <c r="B11" s="6">
        <v>51</v>
      </c>
      <c r="C11" s="7" t="s">
        <v>14</v>
      </c>
    </row>
    <row r="12" spans="1:5">
      <c r="A12" s="2">
        <v>5</v>
      </c>
      <c r="B12" s="6">
        <v>52</v>
      </c>
      <c r="C12" s="7" t="s">
        <v>15</v>
      </c>
    </row>
    <row r="13" spans="1:5">
      <c r="A13" s="2">
        <v>6</v>
      </c>
      <c r="B13" s="8">
        <v>55</v>
      </c>
      <c r="C13" s="7" t="s">
        <v>16</v>
      </c>
    </row>
    <row r="14" spans="1:5">
      <c r="A14" s="2">
        <v>7</v>
      </c>
      <c r="B14" s="8">
        <v>56</v>
      </c>
      <c r="C14" s="7" t="s">
        <v>54</v>
      </c>
    </row>
    <row r="15" spans="1:5">
      <c r="A15" s="2">
        <v>8</v>
      </c>
      <c r="B15" s="6">
        <v>60</v>
      </c>
      <c r="C15" s="7" t="s">
        <v>17</v>
      </c>
    </row>
    <row r="16" spans="1:5">
      <c r="A16" s="2">
        <v>9</v>
      </c>
      <c r="B16" s="6">
        <v>64</v>
      </c>
      <c r="C16" s="7" t="s">
        <v>18</v>
      </c>
    </row>
    <row r="17" spans="1:3">
      <c r="A17" s="2">
        <v>10</v>
      </c>
      <c r="B17" s="6">
        <v>70</v>
      </c>
      <c r="C17" s="7" t="s">
        <v>19</v>
      </c>
    </row>
    <row r="18" spans="1:3">
      <c r="A18" s="2">
        <v>11</v>
      </c>
      <c r="B18" s="8">
        <v>76</v>
      </c>
      <c r="C18" s="7" t="s">
        <v>20</v>
      </c>
    </row>
    <row r="19" spans="1:3">
      <c r="A19" s="2">
        <v>12</v>
      </c>
      <c r="B19" s="9">
        <v>81</v>
      </c>
      <c r="C19" s="7" t="s">
        <v>21</v>
      </c>
    </row>
    <row r="20" spans="1:3">
      <c r="A20" s="2">
        <v>13</v>
      </c>
      <c r="B20" s="10">
        <v>84</v>
      </c>
      <c r="C20" s="7" t="s">
        <v>22</v>
      </c>
    </row>
    <row r="21" spans="1:3">
      <c r="A21" s="2">
        <v>14</v>
      </c>
      <c r="B21" s="11">
        <v>88</v>
      </c>
      <c r="C21" s="7" t="s">
        <v>23</v>
      </c>
    </row>
    <row r="22" spans="1:3">
      <c r="A22" s="2">
        <v>15</v>
      </c>
      <c r="B22" s="10">
        <v>153</v>
      </c>
      <c r="C22" s="7" t="s">
        <v>24</v>
      </c>
    </row>
    <row r="23" spans="1:3">
      <c r="A23" s="2">
        <v>16</v>
      </c>
      <c r="B23" s="10">
        <v>446</v>
      </c>
      <c r="C23" s="7" t="s">
        <v>25</v>
      </c>
    </row>
    <row r="24" spans="1:3">
      <c r="A24" s="2">
        <v>17</v>
      </c>
      <c r="B24" s="12"/>
      <c r="C24" s="12"/>
    </row>
    <row r="25" spans="1:3">
      <c r="A25" s="2">
        <v>18</v>
      </c>
      <c r="B25" s="2"/>
      <c r="C25" s="2"/>
    </row>
    <row r="26" spans="1:3">
      <c r="A26" s="2">
        <v>19</v>
      </c>
      <c r="B26" s="2"/>
      <c r="C26" s="2"/>
    </row>
    <row r="27" spans="1:3">
      <c r="A27" s="2">
        <v>20</v>
      </c>
      <c r="B27" s="2"/>
      <c r="C27" s="2"/>
    </row>
    <row r="28" spans="1:3">
      <c r="A28" s="2">
        <v>21</v>
      </c>
      <c r="B28" s="2"/>
      <c r="C28" s="2"/>
    </row>
    <row r="29" spans="1:3">
      <c r="A29" s="2">
        <v>22</v>
      </c>
      <c r="B29" s="2"/>
      <c r="C29" s="2"/>
    </row>
    <row r="30" spans="1:3">
      <c r="A30" s="2">
        <v>23</v>
      </c>
      <c r="B30" s="2"/>
      <c r="C30" s="2"/>
    </row>
    <row r="31" spans="1:3">
      <c r="A31" s="2">
        <v>24</v>
      </c>
      <c r="B31" s="2"/>
      <c r="C31" s="2"/>
    </row>
    <row r="32" spans="1:3">
      <c r="A32" s="2">
        <v>25</v>
      </c>
      <c r="B32" s="2"/>
      <c r="C32" s="2"/>
    </row>
    <row r="33" spans="1:3">
      <c r="A33" s="2">
        <v>26</v>
      </c>
      <c r="B33" s="2"/>
      <c r="C33" s="2"/>
    </row>
    <row r="34" spans="1:3">
      <c r="A34" s="2">
        <v>27</v>
      </c>
      <c r="B34" s="2"/>
      <c r="C34" s="2"/>
    </row>
    <row r="35" spans="1:3">
      <c r="A35" s="2">
        <v>28</v>
      </c>
      <c r="B35" s="2"/>
      <c r="C35" s="2"/>
    </row>
    <row r="36" spans="1:3">
      <c r="A36" s="2">
        <v>29</v>
      </c>
      <c r="B36" s="2"/>
      <c r="C36" s="2"/>
    </row>
    <row r="37" spans="1:3">
      <c r="A37" s="2">
        <v>30</v>
      </c>
      <c r="B37" s="2"/>
      <c r="C37" s="2" t="s">
        <v>59</v>
      </c>
    </row>
    <row r="38" spans="1:3">
      <c r="C38" s="41"/>
    </row>
  </sheetData>
  <protectedRanges>
    <protectedRange sqref="B8:C23" name="Aralık1_1"/>
  </protectedRanges>
  <mergeCells count="3">
    <mergeCell ref="A6:A7"/>
    <mergeCell ref="B6:C6"/>
    <mergeCell ref="A3:C4"/>
  </mergeCells>
  <dataValidations count="1">
    <dataValidation allowBlank="1" showInputMessage="1" showErrorMessage="1" promptTitle="ÖNEMLİ" prompt="Bu bölüme girdiğiniz bilgiler, program tarafından gerekli yerlerde aynen kullanılacaktır._x000a_Bu yüzden bilgileriniz eksiksiz ve tam olmalıdır." sqref="B17:B23"/>
  </dataValidations>
  <pageMargins left="0.7" right="0.7" top="0.75" bottom="0.75" header="0.3" footer="0.3"/>
  <drawing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M45"/>
  <sheetViews>
    <sheetView showZeros="0" workbookViewId="0">
      <selection activeCell="P25" sqref="P25"/>
    </sheetView>
  </sheetViews>
  <sheetFormatPr defaultRowHeight="15"/>
  <cols>
    <col min="1" max="1" width="4.5703125" style="38" customWidth="1"/>
    <col min="2" max="2" width="8" style="38" customWidth="1"/>
    <col min="3" max="5" width="9.140625" style="4"/>
    <col min="6" max="13" width="5.7109375" style="4" customWidth="1"/>
    <col min="14" max="16384" width="9.140625" style="4"/>
  </cols>
  <sheetData>
    <row r="1" spans="1:13">
      <c r="A1" s="159" t="s">
        <v>47</v>
      </c>
      <c r="B1" s="159"/>
      <c r="C1" s="159"/>
      <c r="D1" s="159"/>
      <c r="E1" s="159"/>
      <c r="F1" s="159"/>
      <c r="G1" s="159"/>
      <c r="H1" s="159"/>
      <c r="I1" s="159"/>
      <c r="J1" s="159"/>
      <c r="K1" s="159"/>
      <c r="L1" s="159"/>
      <c r="M1" s="159"/>
    </row>
    <row r="2" spans="1:13">
      <c r="A2" s="42" t="s">
        <v>36</v>
      </c>
      <c r="B2" s="33"/>
      <c r="C2" s="25"/>
      <c r="D2" s="25"/>
      <c r="E2" s="160" t="s">
        <v>38</v>
      </c>
      <c r="F2" s="211" t="s">
        <v>52</v>
      </c>
      <c r="G2" s="213" t="s">
        <v>57</v>
      </c>
      <c r="H2" s="213" t="s">
        <v>48</v>
      </c>
      <c r="I2" s="213" t="s">
        <v>49</v>
      </c>
      <c r="J2" s="213" t="s">
        <v>50</v>
      </c>
      <c r="K2" s="213" t="s">
        <v>58</v>
      </c>
      <c r="L2" s="166" t="s">
        <v>37</v>
      </c>
      <c r="M2" s="167" t="s">
        <v>39</v>
      </c>
    </row>
    <row r="3" spans="1:13">
      <c r="A3" s="42"/>
      <c r="B3" s="33"/>
      <c r="C3" s="25"/>
      <c r="D3" s="25"/>
      <c r="E3" s="160"/>
      <c r="F3" s="163"/>
      <c r="G3" s="165"/>
      <c r="H3" s="165"/>
      <c r="I3" s="165"/>
      <c r="J3" s="165"/>
      <c r="K3" s="165"/>
      <c r="L3" s="166"/>
      <c r="M3" s="167"/>
    </row>
    <row r="4" spans="1:13">
      <c r="A4" s="42"/>
      <c r="B4" s="33"/>
      <c r="C4" s="25"/>
      <c r="D4" s="25"/>
      <c r="E4" s="160"/>
      <c r="F4" s="163"/>
      <c r="G4" s="165"/>
      <c r="H4" s="165"/>
      <c r="I4" s="165"/>
      <c r="J4" s="165"/>
      <c r="K4" s="165"/>
      <c r="L4" s="166"/>
      <c r="M4" s="167"/>
    </row>
    <row r="5" spans="1:13">
      <c r="A5" s="42"/>
      <c r="B5" s="33"/>
      <c r="C5" s="25"/>
      <c r="D5" s="25"/>
      <c r="E5" s="160"/>
      <c r="F5" s="163"/>
      <c r="G5" s="165"/>
      <c r="H5" s="165"/>
      <c r="I5" s="165"/>
      <c r="J5" s="165"/>
      <c r="K5" s="165"/>
      <c r="L5" s="166"/>
      <c r="M5" s="167"/>
    </row>
    <row r="6" spans="1:13">
      <c r="A6" s="42"/>
      <c r="B6" s="33"/>
      <c r="C6" s="25"/>
      <c r="D6" s="25"/>
      <c r="E6" s="160"/>
      <c r="F6" s="163"/>
      <c r="G6" s="165"/>
      <c r="H6" s="165"/>
      <c r="I6" s="165"/>
      <c r="J6" s="165"/>
      <c r="K6" s="165"/>
      <c r="L6" s="166"/>
      <c r="M6" s="167"/>
    </row>
    <row r="7" spans="1:13">
      <c r="A7" s="42"/>
      <c r="B7" s="33"/>
      <c r="C7" s="25"/>
      <c r="D7" s="25"/>
      <c r="E7" s="160"/>
      <c r="F7" s="163"/>
      <c r="G7" s="165"/>
      <c r="H7" s="165"/>
      <c r="I7" s="165"/>
      <c r="J7" s="165"/>
      <c r="K7" s="165"/>
      <c r="L7" s="166"/>
      <c r="M7" s="167"/>
    </row>
    <row r="8" spans="1:13">
      <c r="A8" s="42"/>
      <c r="B8" s="33"/>
      <c r="C8" s="25"/>
      <c r="D8" s="25"/>
      <c r="E8" s="160"/>
      <c r="F8" s="163"/>
      <c r="G8" s="165"/>
      <c r="H8" s="165"/>
      <c r="I8" s="165"/>
      <c r="J8" s="165"/>
      <c r="K8" s="165"/>
      <c r="L8" s="166"/>
      <c r="M8" s="167"/>
    </row>
    <row r="9" spans="1:13">
      <c r="A9" s="42"/>
      <c r="B9" s="33"/>
      <c r="C9" s="25"/>
      <c r="D9" s="25"/>
      <c r="E9" s="160"/>
      <c r="F9" s="163"/>
      <c r="G9" s="165"/>
      <c r="H9" s="165"/>
      <c r="I9" s="165"/>
      <c r="J9" s="165"/>
      <c r="K9" s="165"/>
      <c r="L9" s="166"/>
      <c r="M9" s="167"/>
    </row>
    <row r="10" spans="1:13">
      <c r="A10" s="42"/>
      <c r="B10" s="33"/>
      <c r="C10" s="25"/>
      <c r="D10" s="25"/>
      <c r="E10" s="160"/>
      <c r="F10" s="163"/>
      <c r="G10" s="165"/>
      <c r="H10" s="165"/>
      <c r="I10" s="165"/>
      <c r="J10" s="165"/>
      <c r="K10" s="165"/>
      <c r="L10" s="166"/>
      <c r="M10" s="167"/>
    </row>
    <row r="11" spans="1:13">
      <c r="A11" s="42"/>
      <c r="B11" s="33"/>
      <c r="C11" s="25"/>
      <c r="D11" s="25"/>
      <c r="E11" s="160"/>
      <c r="F11" s="163"/>
      <c r="G11" s="165"/>
      <c r="H11" s="165"/>
      <c r="I11" s="165"/>
      <c r="J11" s="165"/>
      <c r="K11" s="165"/>
      <c r="L11" s="166"/>
      <c r="M11" s="167"/>
    </row>
    <row r="12" spans="1:13">
      <c r="A12" s="42"/>
      <c r="B12" s="33"/>
      <c r="E12" s="160"/>
      <c r="F12" s="163"/>
      <c r="G12" s="165"/>
      <c r="H12" s="165"/>
      <c r="I12" s="165"/>
      <c r="J12" s="165"/>
      <c r="K12" s="165"/>
      <c r="L12" s="166"/>
      <c r="M12" s="167"/>
    </row>
    <row r="13" spans="1:13">
      <c r="A13" s="42"/>
      <c r="B13" s="33"/>
      <c r="E13" s="161"/>
      <c r="F13" s="163"/>
      <c r="G13" s="165"/>
      <c r="H13" s="165"/>
      <c r="I13" s="165"/>
      <c r="J13" s="165"/>
      <c r="K13" s="165"/>
      <c r="L13" s="166"/>
      <c r="M13" s="167"/>
    </row>
    <row r="14" spans="1:13" ht="21.75" thickBot="1">
      <c r="A14" s="169" t="s">
        <v>4</v>
      </c>
      <c r="B14" s="170"/>
      <c r="C14" s="170"/>
      <c r="D14" s="170"/>
      <c r="E14" s="171"/>
      <c r="F14" s="163"/>
      <c r="G14" s="165"/>
      <c r="H14" s="165"/>
      <c r="I14" s="165"/>
      <c r="J14" s="165"/>
      <c r="K14" s="165"/>
      <c r="L14" s="166"/>
      <c r="M14" s="167"/>
    </row>
    <row r="15" spans="1:13" ht="45">
      <c r="A15" s="39" t="s">
        <v>1</v>
      </c>
      <c r="B15" s="39" t="s">
        <v>2</v>
      </c>
      <c r="C15" s="172" t="s">
        <v>3</v>
      </c>
      <c r="D15" s="172"/>
      <c r="E15" s="172"/>
      <c r="F15" s="212"/>
      <c r="G15" s="214"/>
      <c r="H15" s="214"/>
      <c r="I15" s="214"/>
      <c r="J15" s="214"/>
      <c r="K15" s="214"/>
      <c r="L15" s="166"/>
      <c r="M15" s="168"/>
    </row>
    <row r="16" spans="1:13" ht="15.75">
      <c r="A16" s="37">
        <v>1</v>
      </c>
      <c r="B16" s="37">
        <f>GİRİŞ!B8</f>
        <v>47</v>
      </c>
      <c r="C16" s="156" t="str">
        <f>GİRİŞ!C8</f>
        <v xml:space="preserve">GÖKÇE GÖKMEN </v>
      </c>
      <c r="D16" s="157"/>
      <c r="E16" s="158"/>
      <c r="F16" s="34">
        <v>4</v>
      </c>
      <c r="G16" s="34">
        <v>4</v>
      </c>
      <c r="H16" s="34">
        <v>4</v>
      </c>
      <c r="I16" s="34">
        <v>4</v>
      </c>
      <c r="J16" s="34">
        <v>4</v>
      </c>
      <c r="K16" s="34">
        <v>4</v>
      </c>
      <c r="L16" s="35">
        <f t="shared" ref="L16:L44" si="0">SUM(F16:K16)</f>
        <v>24</v>
      </c>
      <c r="M16" s="40">
        <f t="shared" ref="M16:M44" si="1">ROUND((100*L16)/(24),(0))</f>
        <v>100</v>
      </c>
    </row>
    <row r="17" spans="1:13" ht="15.75">
      <c r="A17" s="37">
        <v>2</v>
      </c>
      <c r="B17" s="37">
        <f>GİRİŞ!B9</f>
        <v>49</v>
      </c>
      <c r="C17" s="156" t="str">
        <f>GİRİŞ!C9</f>
        <v>N.OKYANUS DOĞAN</v>
      </c>
      <c r="D17" s="157"/>
      <c r="E17" s="158"/>
      <c r="F17" s="34"/>
      <c r="G17" s="34"/>
      <c r="H17" s="34"/>
      <c r="I17" s="34"/>
      <c r="J17" s="34"/>
      <c r="K17" s="34"/>
      <c r="L17" s="35">
        <f t="shared" si="0"/>
        <v>0</v>
      </c>
      <c r="M17" s="40">
        <f t="shared" si="1"/>
        <v>0</v>
      </c>
    </row>
    <row r="18" spans="1:13" ht="15.75">
      <c r="A18" s="37">
        <v>3</v>
      </c>
      <c r="B18" s="37">
        <f>GİRİŞ!B10</f>
        <v>50</v>
      </c>
      <c r="C18" s="156" t="str">
        <f>GİRİŞ!C10</f>
        <v>SAMİ ERDEM</v>
      </c>
      <c r="D18" s="157"/>
      <c r="E18" s="158"/>
      <c r="F18" s="34"/>
      <c r="G18" s="34"/>
      <c r="H18" s="34"/>
      <c r="I18" s="34"/>
      <c r="J18" s="34"/>
      <c r="K18" s="34"/>
      <c r="L18" s="35">
        <f t="shared" si="0"/>
        <v>0</v>
      </c>
      <c r="M18" s="40">
        <f t="shared" si="1"/>
        <v>0</v>
      </c>
    </row>
    <row r="19" spans="1:13" ht="15.75">
      <c r="A19" s="37">
        <v>4</v>
      </c>
      <c r="B19" s="37">
        <f>GİRİŞ!B11</f>
        <v>51</v>
      </c>
      <c r="C19" s="156" t="str">
        <f>GİRİŞ!C11</f>
        <v>TUANA GULAK</v>
      </c>
      <c r="D19" s="157"/>
      <c r="E19" s="158"/>
      <c r="F19" s="34"/>
      <c r="G19" s="34"/>
      <c r="H19" s="34"/>
      <c r="I19" s="34"/>
      <c r="J19" s="34"/>
      <c r="K19" s="34"/>
      <c r="L19" s="35">
        <f t="shared" si="0"/>
        <v>0</v>
      </c>
      <c r="M19" s="40">
        <f t="shared" si="1"/>
        <v>0</v>
      </c>
    </row>
    <row r="20" spans="1:13" ht="15.75">
      <c r="A20" s="37">
        <v>5</v>
      </c>
      <c r="B20" s="37">
        <f>GİRİŞ!B12</f>
        <v>52</v>
      </c>
      <c r="C20" s="156" t="str">
        <f>GİRİŞ!C12</f>
        <v>ALEYDA VERA ÇETİNER</v>
      </c>
      <c r="D20" s="157"/>
      <c r="E20" s="158"/>
      <c r="F20" s="34"/>
      <c r="G20" s="34"/>
      <c r="H20" s="34"/>
      <c r="I20" s="34"/>
      <c r="J20" s="34"/>
      <c r="K20" s="34"/>
      <c r="L20" s="35">
        <f t="shared" si="0"/>
        <v>0</v>
      </c>
      <c r="M20" s="40">
        <f t="shared" si="1"/>
        <v>0</v>
      </c>
    </row>
    <row r="21" spans="1:13" ht="15.75">
      <c r="A21" s="37">
        <v>6</v>
      </c>
      <c r="B21" s="37">
        <f>GİRİŞ!B13</f>
        <v>55</v>
      </c>
      <c r="C21" s="156" t="str">
        <f>GİRİŞ!C13</f>
        <v>ATAKAN TEKİN</v>
      </c>
      <c r="D21" s="157"/>
      <c r="E21" s="158"/>
      <c r="F21" s="34"/>
      <c r="G21" s="34"/>
      <c r="H21" s="34"/>
      <c r="I21" s="34"/>
      <c r="J21" s="34"/>
      <c r="K21" s="34"/>
      <c r="L21" s="35">
        <f t="shared" si="0"/>
        <v>0</v>
      </c>
      <c r="M21" s="40">
        <f t="shared" si="1"/>
        <v>0</v>
      </c>
    </row>
    <row r="22" spans="1:13" ht="15.75">
      <c r="A22" s="37">
        <v>7</v>
      </c>
      <c r="B22" s="37">
        <f>GİRİŞ!B14</f>
        <v>56</v>
      </c>
      <c r="C22" s="156" t="str">
        <f>GİRİŞ!C14</f>
        <v xml:space="preserve">ALİ BAT </v>
      </c>
      <c r="D22" s="157"/>
      <c r="E22" s="158"/>
      <c r="F22" s="34"/>
      <c r="G22" s="34"/>
      <c r="H22" s="34"/>
      <c r="I22" s="34"/>
      <c r="J22" s="34"/>
      <c r="K22" s="34"/>
      <c r="L22" s="35">
        <f t="shared" si="0"/>
        <v>0</v>
      </c>
      <c r="M22" s="40">
        <f t="shared" si="1"/>
        <v>0</v>
      </c>
    </row>
    <row r="23" spans="1:13" ht="15.75">
      <c r="A23" s="37">
        <v>8</v>
      </c>
      <c r="B23" s="37">
        <f>GİRİŞ!B15</f>
        <v>60</v>
      </c>
      <c r="C23" s="156" t="str">
        <f>GİRİŞ!C15</f>
        <v>DAMLA TİTİZOĞLU</v>
      </c>
      <c r="D23" s="157"/>
      <c r="E23" s="158"/>
      <c r="F23" s="34"/>
      <c r="G23" s="34"/>
      <c r="H23" s="34"/>
      <c r="I23" s="34"/>
      <c r="J23" s="34"/>
      <c r="K23" s="34"/>
      <c r="L23" s="35">
        <f t="shared" si="0"/>
        <v>0</v>
      </c>
      <c r="M23" s="40">
        <f t="shared" si="1"/>
        <v>0</v>
      </c>
    </row>
    <row r="24" spans="1:13" ht="15.75">
      <c r="A24" s="37">
        <v>9</v>
      </c>
      <c r="B24" s="37">
        <f>GİRİŞ!B16</f>
        <v>64</v>
      </c>
      <c r="C24" s="156" t="str">
        <f>GİRİŞ!C16</f>
        <v>İPEK SU ERDOĞAN</v>
      </c>
      <c r="D24" s="157"/>
      <c r="E24" s="158"/>
      <c r="F24" s="34"/>
      <c r="G24" s="34"/>
      <c r="H24" s="34"/>
      <c r="I24" s="34"/>
      <c r="J24" s="34"/>
      <c r="K24" s="34"/>
      <c r="L24" s="35">
        <f t="shared" si="0"/>
        <v>0</v>
      </c>
      <c r="M24" s="40">
        <f t="shared" si="1"/>
        <v>0</v>
      </c>
    </row>
    <row r="25" spans="1:13" ht="15.75">
      <c r="A25" s="37">
        <v>10</v>
      </c>
      <c r="B25" s="37">
        <f>GİRİŞ!B17</f>
        <v>70</v>
      </c>
      <c r="C25" s="156" t="str">
        <f>GİRİŞ!C17</f>
        <v>Y. OYA ERDOĞAN</v>
      </c>
      <c r="D25" s="157"/>
      <c r="E25" s="158"/>
      <c r="F25" s="34"/>
      <c r="G25" s="34"/>
      <c r="H25" s="34"/>
      <c r="I25" s="34"/>
      <c r="J25" s="34"/>
      <c r="K25" s="34"/>
      <c r="L25" s="35">
        <f t="shared" si="0"/>
        <v>0</v>
      </c>
      <c r="M25" s="40">
        <f t="shared" si="1"/>
        <v>0</v>
      </c>
    </row>
    <row r="26" spans="1:13" ht="15.75">
      <c r="A26" s="37">
        <v>11</v>
      </c>
      <c r="B26" s="37">
        <f>GİRİŞ!B18</f>
        <v>76</v>
      </c>
      <c r="C26" s="156" t="str">
        <f>GİRİŞ!C18</f>
        <v>ONUR BİRCAN</v>
      </c>
      <c r="D26" s="157"/>
      <c r="E26" s="158"/>
      <c r="F26" s="34"/>
      <c r="G26" s="34"/>
      <c r="H26" s="34"/>
      <c r="I26" s="34"/>
      <c r="J26" s="34"/>
      <c r="K26" s="34"/>
      <c r="L26" s="35">
        <f t="shared" si="0"/>
        <v>0</v>
      </c>
      <c r="M26" s="40">
        <f t="shared" si="1"/>
        <v>0</v>
      </c>
    </row>
    <row r="27" spans="1:13" ht="15.75">
      <c r="A27" s="37">
        <v>12</v>
      </c>
      <c r="B27" s="37">
        <f>GİRİŞ!B19</f>
        <v>81</v>
      </c>
      <c r="C27" s="156" t="str">
        <f>GİRİŞ!C19</f>
        <v>OZAN DALDAL</v>
      </c>
      <c r="D27" s="157"/>
      <c r="E27" s="158"/>
      <c r="F27" s="34"/>
      <c r="G27" s="34"/>
      <c r="H27" s="34"/>
      <c r="I27" s="34"/>
      <c r="J27" s="34"/>
      <c r="K27" s="34"/>
      <c r="L27" s="35">
        <f t="shared" si="0"/>
        <v>0</v>
      </c>
      <c r="M27" s="40">
        <f t="shared" si="1"/>
        <v>0</v>
      </c>
    </row>
    <row r="28" spans="1:13" ht="15.75">
      <c r="A28" s="37">
        <v>13</v>
      </c>
      <c r="B28" s="37">
        <f>GİRİŞ!B20</f>
        <v>84</v>
      </c>
      <c r="C28" s="156" t="str">
        <f>GİRİŞ!C20</f>
        <v>ARAS YILDIRIM</v>
      </c>
      <c r="D28" s="157"/>
      <c r="E28" s="158"/>
      <c r="F28" s="34"/>
      <c r="G28" s="34"/>
      <c r="H28" s="34"/>
      <c r="I28" s="34"/>
      <c r="J28" s="34"/>
      <c r="K28" s="34"/>
      <c r="L28" s="35">
        <f t="shared" si="0"/>
        <v>0</v>
      </c>
      <c r="M28" s="40">
        <f t="shared" si="1"/>
        <v>0</v>
      </c>
    </row>
    <row r="29" spans="1:13" ht="15.75">
      <c r="A29" s="37">
        <v>14</v>
      </c>
      <c r="B29" s="37">
        <f>GİRİŞ!B21</f>
        <v>88</v>
      </c>
      <c r="C29" s="156" t="str">
        <f>GİRİŞ!C21</f>
        <v>EKİN BİNGÖLBALI</v>
      </c>
      <c r="D29" s="157"/>
      <c r="E29" s="158"/>
      <c r="F29" s="34"/>
      <c r="G29" s="34"/>
      <c r="H29" s="34"/>
      <c r="I29" s="34"/>
      <c r="J29" s="34"/>
      <c r="K29" s="34"/>
      <c r="L29" s="35">
        <f t="shared" si="0"/>
        <v>0</v>
      </c>
      <c r="M29" s="40">
        <f t="shared" si="1"/>
        <v>0</v>
      </c>
    </row>
    <row r="30" spans="1:13" ht="15.75">
      <c r="A30" s="37">
        <v>15</v>
      </c>
      <c r="B30" s="37">
        <f>GİRİŞ!B22</f>
        <v>153</v>
      </c>
      <c r="C30" s="156" t="str">
        <f>GİRİŞ!C22</f>
        <v>ÖMER SAİD BAYRAM</v>
      </c>
      <c r="D30" s="157"/>
      <c r="E30" s="158"/>
      <c r="F30" s="34"/>
      <c r="G30" s="34"/>
      <c r="H30" s="34"/>
      <c r="I30" s="34"/>
      <c r="J30" s="34"/>
      <c r="K30" s="34"/>
      <c r="L30" s="35">
        <f t="shared" si="0"/>
        <v>0</v>
      </c>
      <c r="M30" s="40">
        <f t="shared" si="1"/>
        <v>0</v>
      </c>
    </row>
    <row r="31" spans="1:13" ht="15.75">
      <c r="A31" s="37">
        <v>16</v>
      </c>
      <c r="B31" s="37">
        <f>GİRİŞ!B23</f>
        <v>446</v>
      </c>
      <c r="C31" s="156" t="str">
        <f>GİRİŞ!C23</f>
        <v>TAHA YİĞİT DENİZ</v>
      </c>
      <c r="D31" s="157"/>
      <c r="E31" s="158"/>
      <c r="F31" s="34"/>
      <c r="G31" s="34"/>
      <c r="H31" s="34"/>
      <c r="I31" s="34"/>
      <c r="J31" s="34"/>
      <c r="K31" s="34"/>
      <c r="L31" s="35">
        <f t="shared" si="0"/>
        <v>0</v>
      </c>
      <c r="M31" s="40">
        <f t="shared" si="1"/>
        <v>0</v>
      </c>
    </row>
    <row r="32" spans="1:13" ht="15.75">
      <c r="A32" s="37">
        <v>17</v>
      </c>
      <c r="B32" s="37">
        <f>GİRİŞ!B24</f>
        <v>0</v>
      </c>
      <c r="C32" s="156">
        <f>GİRİŞ!C24</f>
        <v>0</v>
      </c>
      <c r="D32" s="157"/>
      <c r="E32" s="158"/>
      <c r="F32" s="34"/>
      <c r="G32" s="34"/>
      <c r="H32" s="34"/>
      <c r="I32" s="34"/>
      <c r="J32" s="34"/>
      <c r="K32" s="34"/>
      <c r="L32" s="35">
        <f t="shared" si="0"/>
        <v>0</v>
      </c>
      <c r="M32" s="40">
        <f t="shared" si="1"/>
        <v>0</v>
      </c>
    </row>
    <row r="33" spans="1:13" ht="15.75">
      <c r="A33" s="37">
        <v>18</v>
      </c>
      <c r="B33" s="37">
        <f>GİRİŞ!B25</f>
        <v>0</v>
      </c>
      <c r="C33" s="156">
        <f>GİRİŞ!C25</f>
        <v>0</v>
      </c>
      <c r="D33" s="157"/>
      <c r="E33" s="158"/>
      <c r="F33" s="34"/>
      <c r="G33" s="34"/>
      <c r="H33" s="34"/>
      <c r="I33" s="34"/>
      <c r="J33" s="34"/>
      <c r="K33" s="34"/>
      <c r="L33" s="35">
        <f t="shared" si="0"/>
        <v>0</v>
      </c>
      <c r="M33" s="40">
        <f t="shared" si="1"/>
        <v>0</v>
      </c>
    </row>
    <row r="34" spans="1:13" ht="15.75">
      <c r="A34" s="37">
        <v>19</v>
      </c>
      <c r="B34" s="37">
        <f>GİRİŞ!B26</f>
        <v>0</v>
      </c>
      <c r="C34" s="156">
        <f>GİRİŞ!C26</f>
        <v>0</v>
      </c>
      <c r="D34" s="157"/>
      <c r="E34" s="158"/>
      <c r="F34" s="34"/>
      <c r="G34" s="34"/>
      <c r="H34" s="34"/>
      <c r="I34" s="34"/>
      <c r="J34" s="34"/>
      <c r="K34" s="34"/>
      <c r="L34" s="35">
        <f t="shared" si="0"/>
        <v>0</v>
      </c>
      <c r="M34" s="40">
        <f t="shared" si="1"/>
        <v>0</v>
      </c>
    </row>
    <row r="35" spans="1:13" ht="15.75">
      <c r="A35" s="37">
        <v>20</v>
      </c>
      <c r="B35" s="37">
        <f>GİRİŞ!B27</f>
        <v>0</v>
      </c>
      <c r="C35" s="156">
        <f>GİRİŞ!C27</f>
        <v>0</v>
      </c>
      <c r="D35" s="157"/>
      <c r="E35" s="158"/>
      <c r="F35" s="34"/>
      <c r="G35" s="34"/>
      <c r="H35" s="34"/>
      <c r="I35" s="34"/>
      <c r="J35" s="34"/>
      <c r="K35" s="34"/>
      <c r="L35" s="35">
        <f t="shared" si="0"/>
        <v>0</v>
      </c>
      <c r="M35" s="40">
        <f t="shared" si="1"/>
        <v>0</v>
      </c>
    </row>
    <row r="36" spans="1:13" ht="15.75">
      <c r="A36" s="37">
        <v>21</v>
      </c>
      <c r="B36" s="37">
        <f>GİRİŞ!B28</f>
        <v>0</v>
      </c>
      <c r="C36" s="156">
        <f>GİRİŞ!C28</f>
        <v>0</v>
      </c>
      <c r="D36" s="157"/>
      <c r="E36" s="158"/>
      <c r="F36" s="34"/>
      <c r="G36" s="34"/>
      <c r="H36" s="34"/>
      <c r="I36" s="34"/>
      <c r="J36" s="34"/>
      <c r="K36" s="34"/>
      <c r="L36" s="35">
        <f t="shared" si="0"/>
        <v>0</v>
      </c>
      <c r="M36" s="40">
        <f t="shared" si="1"/>
        <v>0</v>
      </c>
    </row>
    <row r="37" spans="1:13" ht="15.75">
      <c r="A37" s="37">
        <v>22</v>
      </c>
      <c r="B37" s="37">
        <f>GİRİŞ!B29</f>
        <v>0</v>
      </c>
      <c r="C37" s="156">
        <f>GİRİŞ!C29</f>
        <v>0</v>
      </c>
      <c r="D37" s="157"/>
      <c r="E37" s="158"/>
      <c r="F37" s="34"/>
      <c r="G37" s="34"/>
      <c r="H37" s="34"/>
      <c r="I37" s="34"/>
      <c r="J37" s="34"/>
      <c r="K37" s="34"/>
      <c r="L37" s="35">
        <f t="shared" si="0"/>
        <v>0</v>
      </c>
      <c r="M37" s="40">
        <f t="shared" si="1"/>
        <v>0</v>
      </c>
    </row>
    <row r="38" spans="1:13" ht="15.75">
      <c r="A38" s="37">
        <v>23</v>
      </c>
      <c r="B38" s="37">
        <f>GİRİŞ!B30</f>
        <v>0</v>
      </c>
      <c r="C38" s="156">
        <f>GİRİŞ!C30</f>
        <v>0</v>
      </c>
      <c r="D38" s="157"/>
      <c r="E38" s="158"/>
      <c r="F38" s="34"/>
      <c r="G38" s="34"/>
      <c r="H38" s="34"/>
      <c r="I38" s="34"/>
      <c r="J38" s="34"/>
      <c r="K38" s="34"/>
      <c r="L38" s="35">
        <f t="shared" si="0"/>
        <v>0</v>
      </c>
      <c r="M38" s="40">
        <f t="shared" si="1"/>
        <v>0</v>
      </c>
    </row>
    <row r="39" spans="1:13" ht="15.75">
      <c r="A39" s="37">
        <v>24</v>
      </c>
      <c r="B39" s="37">
        <f>GİRİŞ!B31</f>
        <v>0</v>
      </c>
      <c r="C39" s="156">
        <f>GİRİŞ!C31</f>
        <v>0</v>
      </c>
      <c r="D39" s="157"/>
      <c r="E39" s="158"/>
      <c r="F39" s="34"/>
      <c r="G39" s="34"/>
      <c r="H39" s="34"/>
      <c r="I39" s="34"/>
      <c r="J39" s="34"/>
      <c r="K39" s="34"/>
      <c r="L39" s="35">
        <f t="shared" si="0"/>
        <v>0</v>
      </c>
      <c r="M39" s="40">
        <f t="shared" si="1"/>
        <v>0</v>
      </c>
    </row>
    <row r="40" spans="1:13" ht="15.75">
      <c r="A40" s="37">
        <v>25</v>
      </c>
      <c r="B40" s="37">
        <f>GİRİŞ!B32</f>
        <v>0</v>
      </c>
      <c r="C40" s="156">
        <f>GİRİŞ!C32</f>
        <v>0</v>
      </c>
      <c r="D40" s="157"/>
      <c r="E40" s="158"/>
      <c r="F40" s="34"/>
      <c r="G40" s="34"/>
      <c r="H40" s="34"/>
      <c r="I40" s="34"/>
      <c r="J40" s="34"/>
      <c r="K40" s="34"/>
      <c r="L40" s="35">
        <f t="shared" si="0"/>
        <v>0</v>
      </c>
      <c r="M40" s="40">
        <f t="shared" si="1"/>
        <v>0</v>
      </c>
    </row>
    <row r="41" spans="1:13" ht="15.75">
      <c r="A41" s="37">
        <v>26</v>
      </c>
      <c r="B41" s="37">
        <f>GİRİŞ!B33</f>
        <v>0</v>
      </c>
      <c r="C41" s="156">
        <f>GİRİŞ!C33</f>
        <v>0</v>
      </c>
      <c r="D41" s="157"/>
      <c r="E41" s="158"/>
      <c r="F41" s="34"/>
      <c r="G41" s="34"/>
      <c r="H41" s="34"/>
      <c r="I41" s="34"/>
      <c r="J41" s="34"/>
      <c r="K41" s="34"/>
      <c r="L41" s="35">
        <f t="shared" si="0"/>
        <v>0</v>
      </c>
      <c r="M41" s="40">
        <f t="shared" si="1"/>
        <v>0</v>
      </c>
    </row>
    <row r="42" spans="1:13" ht="15.75">
      <c r="A42" s="37">
        <v>27</v>
      </c>
      <c r="B42" s="37">
        <f>GİRİŞ!B34</f>
        <v>0</v>
      </c>
      <c r="C42" s="156">
        <f>GİRİŞ!C34</f>
        <v>0</v>
      </c>
      <c r="D42" s="157"/>
      <c r="E42" s="158"/>
      <c r="F42" s="40"/>
      <c r="G42" s="40"/>
      <c r="H42" s="40"/>
      <c r="I42" s="40"/>
      <c r="J42" s="40"/>
      <c r="K42" s="40"/>
      <c r="L42" s="35">
        <f t="shared" si="0"/>
        <v>0</v>
      </c>
      <c r="M42" s="40">
        <f t="shared" si="1"/>
        <v>0</v>
      </c>
    </row>
    <row r="43" spans="1:13" ht="15.75">
      <c r="A43" s="37">
        <v>28</v>
      </c>
      <c r="B43" s="37">
        <f>GİRİŞ!B35</f>
        <v>0</v>
      </c>
      <c r="C43" s="156">
        <f>GİRİŞ!C35</f>
        <v>0</v>
      </c>
      <c r="D43" s="157"/>
      <c r="E43" s="158"/>
      <c r="F43" s="40"/>
      <c r="G43" s="40"/>
      <c r="H43" s="40"/>
      <c r="I43" s="40"/>
      <c r="J43" s="40"/>
      <c r="K43" s="40"/>
      <c r="L43" s="35">
        <f t="shared" si="0"/>
        <v>0</v>
      </c>
      <c r="M43" s="40">
        <f t="shared" si="1"/>
        <v>0</v>
      </c>
    </row>
    <row r="44" spans="1:13" ht="15.75">
      <c r="A44" s="37">
        <v>29</v>
      </c>
      <c r="B44" s="37">
        <f>GİRİŞ!B36</f>
        <v>0</v>
      </c>
      <c r="C44" s="156">
        <f>GİRİŞ!C36</f>
        <v>0</v>
      </c>
      <c r="D44" s="157"/>
      <c r="E44" s="158"/>
      <c r="F44" s="40"/>
      <c r="G44" s="40"/>
      <c r="H44" s="40"/>
      <c r="I44" s="40"/>
      <c r="J44" s="40"/>
      <c r="K44" s="40"/>
      <c r="L44" s="35">
        <f t="shared" si="0"/>
        <v>0</v>
      </c>
      <c r="M44" s="40">
        <f t="shared" si="1"/>
        <v>0</v>
      </c>
    </row>
    <row r="45" spans="1:13" ht="15.75">
      <c r="A45" s="37">
        <v>30</v>
      </c>
      <c r="B45" s="37">
        <f>GİRİŞ!B37</f>
        <v>0</v>
      </c>
      <c r="C45" s="156" t="str">
        <f>GİRİŞ!C37</f>
        <v>MMMM</v>
      </c>
      <c r="D45" s="157"/>
      <c r="E45" s="158"/>
      <c r="F45" s="40"/>
      <c r="G45" s="40"/>
      <c r="H45" s="40"/>
      <c r="I45" s="40"/>
      <c r="J45" s="40"/>
      <c r="K45" s="40"/>
      <c r="L45" s="35">
        <f t="shared" ref="L45" si="2">SUM(F45:K45)</f>
        <v>0</v>
      </c>
      <c r="M45" s="40">
        <f t="shared" ref="M45" si="3">ROUND((100*L45)/(24),(0))</f>
        <v>0</v>
      </c>
    </row>
  </sheetData>
  <mergeCells count="42">
    <mergeCell ref="C43:E43"/>
    <mergeCell ref="C44:E44"/>
    <mergeCell ref="C45:E45"/>
    <mergeCell ref="C37:E37"/>
    <mergeCell ref="C38:E38"/>
    <mergeCell ref="C39:E39"/>
    <mergeCell ref="C40:E40"/>
    <mergeCell ref="C41:E41"/>
    <mergeCell ref="C42:E42"/>
    <mergeCell ref="C36:E36"/>
    <mergeCell ref="C25:E25"/>
    <mergeCell ref="C26:E26"/>
    <mergeCell ref="C27:E27"/>
    <mergeCell ref="C28:E28"/>
    <mergeCell ref="C29:E29"/>
    <mergeCell ref="C30:E30"/>
    <mergeCell ref="C31:E31"/>
    <mergeCell ref="C32:E32"/>
    <mergeCell ref="C33:E33"/>
    <mergeCell ref="C34:E34"/>
    <mergeCell ref="C35:E35"/>
    <mergeCell ref="C24:E24"/>
    <mergeCell ref="A14:E14"/>
    <mergeCell ref="C15:E15"/>
    <mergeCell ref="C16:E16"/>
    <mergeCell ref="C17:E17"/>
    <mergeCell ref="C18:E18"/>
    <mergeCell ref="C19:E19"/>
    <mergeCell ref="C20:E20"/>
    <mergeCell ref="C21:E21"/>
    <mergeCell ref="C22:E22"/>
    <mergeCell ref="C23:E23"/>
    <mergeCell ref="A1:M1"/>
    <mergeCell ref="E2:E13"/>
    <mergeCell ref="F2:F15"/>
    <mergeCell ref="G2:G15"/>
    <mergeCell ref="H2:H15"/>
    <mergeCell ref="I2:I15"/>
    <mergeCell ref="J2:J15"/>
    <mergeCell ref="K2:K15"/>
    <mergeCell ref="L2:L15"/>
    <mergeCell ref="M2:M15"/>
  </mergeCells>
  <pageMargins left="0.7" right="0.7" top="0.75" bottom="0.75" header="0.3" footer="0.3"/>
  <drawing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K28" sqref="K28"/>
    </sheetView>
  </sheetViews>
  <sheetFormatPr defaultRowHeight="15"/>
  <sheetData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D3:G16"/>
  <sheetViews>
    <sheetView workbookViewId="0"/>
  </sheetViews>
  <sheetFormatPr defaultRowHeight="18.75"/>
  <cols>
    <col min="1" max="3" width="9.140625" style="4"/>
    <col min="4" max="7" width="9.140625" style="3"/>
    <col min="8" max="16384" width="9.140625" style="4"/>
  </cols>
  <sheetData>
    <row r="3" spans="4:7" ht="19.5" thickBot="1"/>
    <row r="4" spans="4:7" ht="18.75" customHeight="1" thickTop="1">
      <c r="D4" s="109" t="str">
        <f>GİRİŞ!$A$3</f>
        <v>SINIF İÇİ ÖĞRENCİ  KONTROL ÇİZELGESİ</v>
      </c>
      <c r="E4" s="110"/>
      <c r="F4" s="110"/>
      <c r="G4" s="111"/>
    </row>
    <row r="5" spans="4:7" ht="18.75" customHeight="1">
      <c r="D5" s="112"/>
      <c r="E5" s="113"/>
      <c r="F5" s="113"/>
      <c r="G5" s="114"/>
    </row>
    <row r="6" spans="4:7" ht="18.75" customHeight="1" thickBot="1">
      <c r="D6" s="115"/>
      <c r="E6" s="116"/>
      <c r="F6" s="116"/>
      <c r="G6" s="117"/>
    </row>
    <row r="7" spans="4:7" ht="20.25" thickTop="1" thickBot="1"/>
    <row r="8" spans="4:7" ht="15.75" thickTop="1">
      <c r="D8" s="103" t="str">
        <f>GİRİŞ!$E$5</f>
        <v xml:space="preserve">TÜRKÇE  </v>
      </c>
      <c r="E8" s="104"/>
      <c r="F8" s="104"/>
      <c r="G8" s="105"/>
    </row>
    <row r="9" spans="4:7" ht="15.75" thickBot="1">
      <c r="D9" s="106"/>
      <c r="E9" s="107"/>
      <c r="F9" s="107"/>
      <c r="G9" s="108"/>
    </row>
    <row r="10" spans="4:7" ht="22.5" thickTop="1" thickBot="1">
      <c r="D10" s="5"/>
      <c r="E10" s="5"/>
      <c r="F10" s="5"/>
      <c r="G10" s="5"/>
    </row>
    <row r="11" spans="4:7" ht="15.75" thickTop="1">
      <c r="D11" s="103" t="str">
        <f>GİRİŞ!$E$9</f>
        <v xml:space="preserve">HAYAT BİLGİSİ </v>
      </c>
      <c r="E11" s="104"/>
      <c r="F11" s="104"/>
      <c r="G11" s="105"/>
    </row>
    <row r="12" spans="4:7" ht="15.75" thickBot="1">
      <c r="D12" s="106"/>
      <c r="E12" s="107"/>
      <c r="F12" s="107"/>
      <c r="G12" s="108"/>
    </row>
    <row r="13" spans="4:7" ht="22.5" thickTop="1" thickBot="1">
      <c r="D13" s="5"/>
      <c r="E13" s="5"/>
      <c r="F13" s="5"/>
      <c r="G13" s="5"/>
    </row>
    <row r="14" spans="4:7" ht="15.75" thickTop="1">
      <c r="D14" s="103" t="str">
        <f>GİRİŞ!$E$7</f>
        <v xml:space="preserve">MATEMATİK  </v>
      </c>
      <c r="E14" s="104"/>
      <c r="F14" s="104"/>
      <c r="G14" s="105"/>
    </row>
    <row r="15" spans="4:7" ht="15.75" thickBot="1">
      <c r="D15" s="106"/>
      <c r="E15" s="107"/>
      <c r="F15" s="107"/>
      <c r="G15" s="108"/>
    </row>
    <row r="16" spans="4:7" ht="19.5" thickTop="1"/>
  </sheetData>
  <mergeCells count="4">
    <mergeCell ref="D8:G9"/>
    <mergeCell ref="D11:G12"/>
    <mergeCell ref="D14:G15"/>
    <mergeCell ref="D4:G6"/>
  </mergeCells>
  <hyperlinks>
    <hyperlink ref="D8:G9" location="TÜRKÇE!A1" display="TÜRKÇE!A1"/>
    <hyperlink ref="D11:G12" location="'h. bilgisi'!A1" display="'h. bilgisi'!A1"/>
    <hyperlink ref="D14:G15" location="mat!A1" display="mat!A1"/>
  </hyperlinks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1:H35"/>
  <sheetViews>
    <sheetView showZeros="0" workbookViewId="0">
      <selection sqref="A1:H2"/>
    </sheetView>
  </sheetViews>
  <sheetFormatPr defaultRowHeight="15"/>
  <cols>
    <col min="1" max="2" width="9.140625" style="14"/>
    <col min="3" max="3" width="26.140625" style="15" customWidth="1"/>
    <col min="4" max="8" width="4.7109375" style="4" customWidth="1"/>
    <col min="9" max="16384" width="9.140625" style="4"/>
  </cols>
  <sheetData>
    <row r="1" spans="1:8">
      <c r="A1" s="119" t="str">
        <f>GİRİŞ!$A$3</f>
        <v>SINIF İÇİ ÖĞRENCİ  KONTROL ÇİZELGESİ</v>
      </c>
      <c r="B1" s="119"/>
      <c r="C1" s="119"/>
      <c r="D1" s="119"/>
      <c r="E1" s="119"/>
      <c r="F1" s="119"/>
      <c r="G1" s="119"/>
      <c r="H1" s="119"/>
    </row>
    <row r="2" spans="1:8">
      <c r="A2" s="119"/>
      <c r="B2" s="119"/>
      <c r="C2" s="119"/>
      <c r="D2" s="119"/>
      <c r="E2" s="119"/>
      <c r="F2" s="119"/>
      <c r="G2" s="119"/>
      <c r="H2" s="119"/>
    </row>
    <row r="3" spans="1:8">
      <c r="D3" s="120" t="s">
        <v>5</v>
      </c>
      <c r="E3" s="120"/>
      <c r="F3" s="120"/>
      <c r="G3" s="120"/>
      <c r="H3" s="120"/>
    </row>
    <row r="4" spans="1:8" ht="15" customHeight="1">
      <c r="A4" s="118" t="s">
        <v>1</v>
      </c>
      <c r="B4" s="118" t="s">
        <v>4</v>
      </c>
      <c r="C4" s="118"/>
      <c r="D4" s="121" t="s">
        <v>6</v>
      </c>
      <c r="E4" s="121" t="s">
        <v>7</v>
      </c>
      <c r="F4" s="121" t="s">
        <v>8</v>
      </c>
      <c r="G4" s="121" t="s">
        <v>9</v>
      </c>
      <c r="H4" s="121" t="s">
        <v>10</v>
      </c>
    </row>
    <row r="5" spans="1:8">
      <c r="A5" s="118"/>
      <c r="B5" s="16" t="s">
        <v>2</v>
      </c>
      <c r="C5" s="17" t="s">
        <v>3</v>
      </c>
      <c r="D5" s="121"/>
      <c r="E5" s="121"/>
      <c r="F5" s="121"/>
      <c r="G5" s="121"/>
      <c r="H5" s="121"/>
    </row>
    <row r="6" spans="1:8">
      <c r="A6" s="16">
        <v>1</v>
      </c>
      <c r="B6" s="16">
        <f>GİRİŞ!B8</f>
        <v>47</v>
      </c>
      <c r="C6" s="17" t="str">
        <f>GİRİŞ!C8</f>
        <v xml:space="preserve">GÖKÇE GÖKMEN </v>
      </c>
      <c r="D6" s="18" t="s">
        <v>26</v>
      </c>
      <c r="E6" s="18"/>
      <c r="F6" s="18"/>
      <c r="G6" s="18"/>
      <c r="H6" s="18"/>
    </row>
    <row r="7" spans="1:8">
      <c r="A7" s="16">
        <v>2</v>
      </c>
      <c r="B7" s="16">
        <f>GİRİŞ!B9</f>
        <v>49</v>
      </c>
      <c r="C7" s="17" t="str">
        <f>GİRİŞ!C9</f>
        <v>N.OKYANUS DOĞAN</v>
      </c>
      <c r="D7" s="18">
        <v>0</v>
      </c>
      <c r="E7" s="18"/>
      <c r="F7" s="18"/>
      <c r="G7" s="18"/>
      <c r="H7" s="18"/>
    </row>
    <row r="8" spans="1:8">
      <c r="A8" s="16">
        <v>3</v>
      </c>
      <c r="B8" s="16">
        <f>GİRİŞ!B10</f>
        <v>50</v>
      </c>
      <c r="C8" s="17" t="str">
        <f>GİRİŞ!C10</f>
        <v>SAMİ ERDEM</v>
      </c>
      <c r="D8" s="18"/>
      <c r="E8" s="18"/>
      <c r="F8" s="18"/>
      <c r="G8" s="18"/>
      <c r="H8" s="18"/>
    </row>
    <row r="9" spans="1:8">
      <c r="A9" s="16">
        <v>4</v>
      </c>
      <c r="B9" s="16">
        <f>GİRİŞ!B11</f>
        <v>51</v>
      </c>
      <c r="C9" s="17" t="str">
        <f>GİRİŞ!C11</f>
        <v>TUANA GULAK</v>
      </c>
      <c r="D9" s="18"/>
      <c r="E9" s="18"/>
      <c r="F9" s="18"/>
      <c r="G9" s="18"/>
      <c r="H9" s="18"/>
    </row>
    <row r="10" spans="1:8">
      <c r="A10" s="16">
        <v>5</v>
      </c>
      <c r="B10" s="16">
        <f>GİRİŞ!B12</f>
        <v>52</v>
      </c>
      <c r="C10" s="17" t="str">
        <f>GİRİŞ!C12</f>
        <v>ALEYDA VERA ÇETİNER</v>
      </c>
      <c r="D10" s="18"/>
      <c r="E10" s="18"/>
      <c r="F10" s="18"/>
      <c r="G10" s="18"/>
      <c r="H10" s="18"/>
    </row>
    <row r="11" spans="1:8">
      <c r="A11" s="16">
        <v>6</v>
      </c>
      <c r="B11" s="16">
        <f>GİRİŞ!B13</f>
        <v>55</v>
      </c>
      <c r="C11" s="17" t="str">
        <f>GİRİŞ!C13</f>
        <v>ATAKAN TEKİN</v>
      </c>
      <c r="D11" s="18"/>
      <c r="E11" s="18"/>
      <c r="F11" s="18"/>
      <c r="G11" s="18"/>
      <c r="H11" s="18"/>
    </row>
    <row r="12" spans="1:8">
      <c r="A12" s="16">
        <v>7</v>
      </c>
      <c r="B12" s="16">
        <f>GİRİŞ!B14</f>
        <v>56</v>
      </c>
      <c r="C12" s="17" t="str">
        <f>GİRİŞ!C14</f>
        <v xml:space="preserve">ALİ BAT </v>
      </c>
      <c r="D12" s="18"/>
      <c r="E12" s="18"/>
      <c r="F12" s="18"/>
      <c r="G12" s="18"/>
      <c r="H12" s="18"/>
    </row>
    <row r="13" spans="1:8">
      <c r="A13" s="16">
        <v>8</v>
      </c>
      <c r="B13" s="16">
        <f>GİRİŞ!B15</f>
        <v>60</v>
      </c>
      <c r="C13" s="17" t="str">
        <f>GİRİŞ!C15</f>
        <v>DAMLA TİTİZOĞLU</v>
      </c>
      <c r="D13" s="18"/>
      <c r="E13" s="18"/>
      <c r="F13" s="18"/>
      <c r="G13" s="18"/>
      <c r="H13" s="18"/>
    </row>
    <row r="14" spans="1:8">
      <c r="A14" s="16">
        <v>9</v>
      </c>
      <c r="B14" s="16">
        <f>GİRİŞ!B16</f>
        <v>64</v>
      </c>
      <c r="C14" s="17" t="str">
        <f>GİRİŞ!C16</f>
        <v>İPEK SU ERDOĞAN</v>
      </c>
      <c r="D14" s="18"/>
      <c r="E14" s="18"/>
      <c r="F14" s="18"/>
      <c r="G14" s="18"/>
      <c r="H14" s="18"/>
    </row>
    <row r="15" spans="1:8">
      <c r="A15" s="16">
        <v>10</v>
      </c>
      <c r="B15" s="16">
        <f>GİRİŞ!B17</f>
        <v>70</v>
      </c>
      <c r="C15" s="17" t="str">
        <f>GİRİŞ!C17</f>
        <v>Y. OYA ERDOĞAN</v>
      </c>
      <c r="D15" s="18"/>
      <c r="E15" s="18"/>
      <c r="F15" s="18"/>
      <c r="G15" s="18"/>
      <c r="H15" s="18"/>
    </row>
    <row r="16" spans="1:8">
      <c r="A16" s="16">
        <v>11</v>
      </c>
      <c r="B16" s="16">
        <f>GİRİŞ!B18</f>
        <v>76</v>
      </c>
      <c r="C16" s="17" t="str">
        <f>GİRİŞ!C18</f>
        <v>ONUR BİRCAN</v>
      </c>
      <c r="D16" s="18"/>
      <c r="E16" s="18"/>
      <c r="F16" s="18"/>
      <c r="G16" s="18"/>
      <c r="H16" s="18"/>
    </row>
    <row r="17" spans="1:8">
      <c r="A17" s="16">
        <v>12</v>
      </c>
      <c r="B17" s="16">
        <f>GİRİŞ!B19</f>
        <v>81</v>
      </c>
      <c r="C17" s="17" t="str">
        <f>GİRİŞ!C19</f>
        <v>OZAN DALDAL</v>
      </c>
      <c r="D17" s="18">
        <v>0</v>
      </c>
      <c r="E17" s="18">
        <v>0</v>
      </c>
      <c r="F17" s="18">
        <v>0</v>
      </c>
      <c r="G17" s="18">
        <v>0</v>
      </c>
      <c r="H17" s="18">
        <v>0</v>
      </c>
    </row>
    <row r="18" spans="1:8">
      <c r="A18" s="16">
        <v>13</v>
      </c>
      <c r="B18" s="16">
        <f>GİRİŞ!B20</f>
        <v>84</v>
      </c>
      <c r="C18" s="17" t="str">
        <f>GİRİŞ!C20</f>
        <v>ARAS YILDIRIM</v>
      </c>
      <c r="D18" s="18"/>
      <c r="E18" s="18"/>
      <c r="F18" s="18"/>
      <c r="G18" s="18"/>
      <c r="H18" s="18"/>
    </row>
    <row r="19" spans="1:8">
      <c r="A19" s="16">
        <v>14</v>
      </c>
      <c r="B19" s="16">
        <f>GİRİŞ!B21</f>
        <v>88</v>
      </c>
      <c r="C19" s="17" t="str">
        <f>GİRİŞ!C21</f>
        <v>EKİN BİNGÖLBALI</v>
      </c>
      <c r="D19" s="18"/>
      <c r="E19" s="18"/>
      <c r="F19" s="18"/>
      <c r="G19" s="18"/>
      <c r="H19" s="18"/>
    </row>
    <row r="20" spans="1:8">
      <c r="A20" s="16">
        <v>15</v>
      </c>
      <c r="B20" s="16">
        <f>GİRİŞ!B22</f>
        <v>153</v>
      </c>
      <c r="C20" s="17" t="str">
        <f>GİRİŞ!C22</f>
        <v>ÖMER SAİD BAYRAM</v>
      </c>
      <c r="D20" s="18"/>
      <c r="E20" s="18"/>
      <c r="F20" s="18"/>
      <c r="G20" s="18"/>
      <c r="H20" s="18"/>
    </row>
    <row r="21" spans="1:8">
      <c r="A21" s="16">
        <v>16</v>
      </c>
      <c r="B21" s="16">
        <f>GİRİŞ!B23</f>
        <v>446</v>
      </c>
      <c r="C21" s="17" t="str">
        <f>GİRİŞ!C23</f>
        <v>TAHA YİĞİT DENİZ</v>
      </c>
      <c r="D21" s="18"/>
      <c r="E21" s="18"/>
      <c r="F21" s="18"/>
      <c r="G21" s="18"/>
      <c r="H21" s="18"/>
    </row>
    <row r="22" spans="1:8">
      <c r="A22" s="16">
        <v>17</v>
      </c>
      <c r="B22" s="16">
        <f>GİRİŞ!B24</f>
        <v>0</v>
      </c>
      <c r="C22" s="17">
        <f>GİRİŞ!C24</f>
        <v>0</v>
      </c>
      <c r="D22" s="18"/>
      <c r="E22" s="18"/>
      <c r="F22" s="18"/>
      <c r="G22" s="18"/>
      <c r="H22" s="18"/>
    </row>
    <row r="23" spans="1:8">
      <c r="A23" s="16">
        <v>18</v>
      </c>
      <c r="B23" s="16">
        <f>GİRİŞ!B25</f>
        <v>0</v>
      </c>
      <c r="C23" s="17">
        <f>GİRİŞ!C25</f>
        <v>0</v>
      </c>
      <c r="D23" s="18"/>
      <c r="E23" s="18"/>
      <c r="F23" s="18"/>
      <c r="G23" s="18"/>
      <c r="H23" s="18"/>
    </row>
    <row r="24" spans="1:8">
      <c r="A24" s="16">
        <v>19</v>
      </c>
      <c r="B24" s="16">
        <f>GİRİŞ!B26</f>
        <v>0</v>
      </c>
      <c r="C24" s="17">
        <f>GİRİŞ!C26</f>
        <v>0</v>
      </c>
      <c r="D24" s="18"/>
      <c r="E24" s="18"/>
      <c r="F24" s="18"/>
      <c r="G24" s="18"/>
      <c r="H24" s="18"/>
    </row>
    <row r="25" spans="1:8">
      <c r="A25" s="16">
        <v>20</v>
      </c>
      <c r="B25" s="16">
        <f>GİRİŞ!B27</f>
        <v>0</v>
      </c>
      <c r="C25" s="17">
        <f>GİRİŞ!C27</f>
        <v>0</v>
      </c>
      <c r="D25" s="18"/>
      <c r="E25" s="18"/>
      <c r="F25" s="18"/>
      <c r="G25" s="18"/>
      <c r="H25" s="18"/>
    </row>
    <row r="26" spans="1:8">
      <c r="A26" s="16">
        <v>21</v>
      </c>
      <c r="B26" s="16">
        <f>GİRİŞ!B28</f>
        <v>0</v>
      </c>
      <c r="C26" s="17">
        <f>GİRİŞ!C28</f>
        <v>0</v>
      </c>
      <c r="D26" s="18"/>
      <c r="E26" s="18"/>
      <c r="F26" s="18"/>
      <c r="G26" s="18"/>
      <c r="H26" s="18"/>
    </row>
    <row r="27" spans="1:8">
      <c r="A27" s="16">
        <v>22</v>
      </c>
      <c r="B27" s="16">
        <f>GİRİŞ!B29</f>
        <v>0</v>
      </c>
      <c r="C27" s="17">
        <f>GİRİŞ!C29</f>
        <v>0</v>
      </c>
      <c r="D27" s="18"/>
      <c r="E27" s="18"/>
      <c r="F27" s="18"/>
      <c r="G27" s="18"/>
      <c r="H27" s="18"/>
    </row>
    <row r="28" spans="1:8">
      <c r="A28" s="16">
        <v>23</v>
      </c>
      <c r="B28" s="16">
        <f>GİRİŞ!B30</f>
        <v>0</v>
      </c>
      <c r="C28" s="17">
        <f>GİRİŞ!C30</f>
        <v>0</v>
      </c>
      <c r="D28" s="18"/>
      <c r="E28" s="18"/>
      <c r="F28" s="18"/>
      <c r="G28" s="18"/>
      <c r="H28" s="18"/>
    </row>
    <row r="29" spans="1:8">
      <c r="A29" s="16">
        <v>24</v>
      </c>
      <c r="B29" s="16">
        <f>GİRİŞ!B31</f>
        <v>0</v>
      </c>
      <c r="C29" s="17">
        <f>GİRİŞ!C31</f>
        <v>0</v>
      </c>
      <c r="D29" s="18"/>
      <c r="E29" s="18"/>
      <c r="F29" s="18"/>
      <c r="G29" s="18"/>
      <c r="H29" s="18"/>
    </row>
    <row r="30" spans="1:8">
      <c r="A30" s="16">
        <v>25</v>
      </c>
      <c r="B30" s="16">
        <f>GİRİŞ!B32</f>
        <v>0</v>
      </c>
      <c r="C30" s="17">
        <f>GİRİŞ!C32</f>
        <v>0</v>
      </c>
      <c r="D30" s="18"/>
      <c r="E30" s="18"/>
      <c r="F30" s="18"/>
      <c r="G30" s="18"/>
      <c r="H30" s="18"/>
    </row>
    <row r="31" spans="1:8">
      <c r="A31" s="16">
        <v>26</v>
      </c>
      <c r="B31" s="16">
        <f>GİRİŞ!B33</f>
        <v>0</v>
      </c>
      <c r="C31" s="17">
        <f>GİRİŞ!C33</f>
        <v>0</v>
      </c>
      <c r="D31" s="18"/>
      <c r="E31" s="18"/>
      <c r="F31" s="18"/>
      <c r="G31" s="18"/>
      <c r="H31" s="18"/>
    </row>
    <row r="32" spans="1:8">
      <c r="A32" s="16">
        <v>27</v>
      </c>
      <c r="B32" s="16">
        <f>GİRİŞ!B34</f>
        <v>0</v>
      </c>
      <c r="C32" s="17">
        <f>GİRİŞ!C34</f>
        <v>0</v>
      </c>
      <c r="D32" s="18"/>
      <c r="E32" s="18"/>
      <c r="F32" s="18"/>
      <c r="G32" s="18"/>
      <c r="H32" s="18"/>
    </row>
    <row r="33" spans="1:8">
      <c r="A33" s="16">
        <v>28</v>
      </c>
      <c r="B33" s="16">
        <f>GİRİŞ!B35</f>
        <v>0</v>
      </c>
      <c r="C33" s="17">
        <f>GİRİŞ!C35</f>
        <v>0</v>
      </c>
      <c r="D33" s="18"/>
      <c r="E33" s="18"/>
      <c r="F33" s="18"/>
      <c r="G33" s="18"/>
      <c r="H33" s="18"/>
    </row>
    <row r="34" spans="1:8">
      <c r="A34" s="16">
        <v>29</v>
      </c>
      <c r="B34" s="16">
        <f>GİRİŞ!B36</f>
        <v>0</v>
      </c>
      <c r="C34" s="17">
        <f>GİRİŞ!C36</f>
        <v>0</v>
      </c>
      <c r="D34" s="18"/>
      <c r="E34" s="18"/>
      <c r="F34" s="18"/>
      <c r="G34" s="18"/>
      <c r="H34" s="18"/>
    </row>
    <row r="35" spans="1:8">
      <c r="A35" s="16">
        <v>30</v>
      </c>
      <c r="B35" s="16">
        <f>GİRİŞ!B37</f>
        <v>0</v>
      </c>
      <c r="C35" s="17" t="str">
        <f>GİRİŞ!C37</f>
        <v>MMMM</v>
      </c>
      <c r="D35" s="18"/>
      <c r="E35" s="18"/>
      <c r="F35" s="18"/>
      <c r="G35" s="18"/>
      <c r="H35" s="18"/>
    </row>
  </sheetData>
  <mergeCells count="9">
    <mergeCell ref="B4:C4"/>
    <mergeCell ref="A4:A5"/>
    <mergeCell ref="A1:H2"/>
    <mergeCell ref="D3:H3"/>
    <mergeCell ref="D4:D5"/>
    <mergeCell ref="E4:E5"/>
    <mergeCell ref="F4:F5"/>
    <mergeCell ref="G4:G5"/>
    <mergeCell ref="H4:H5"/>
  </mergeCells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H35"/>
  <sheetViews>
    <sheetView showZeros="0" workbookViewId="0">
      <selection sqref="A1:H2"/>
    </sheetView>
  </sheetViews>
  <sheetFormatPr defaultRowHeight="15"/>
  <cols>
    <col min="1" max="2" width="9.140625" style="4"/>
    <col min="3" max="3" width="27.42578125" style="4" customWidth="1"/>
    <col min="4" max="8" width="4.7109375" style="20" customWidth="1"/>
    <col min="9" max="16384" width="9.140625" style="4"/>
  </cols>
  <sheetData>
    <row r="1" spans="1:8">
      <c r="A1" s="119" t="str">
        <f>GİRİŞ!$A$3</f>
        <v>SINIF İÇİ ÖĞRENCİ  KONTROL ÇİZELGESİ</v>
      </c>
      <c r="B1" s="119"/>
      <c r="C1" s="119"/>
      <c r="D1" s="119"/>
      <c r="E1" s="119"/>
      <c r="F1" s="119"/>
      <c r="G1" s="119"/>
      <c r="H1" s="119"/>
    </row>
    <row r="2" spans="1:8">
      <c r="A2" s="119"/>
      <c r="B2" s="119"/>
      <c r="C2" s="119"/>
      <c r="D2" s="119"/>
      <c r="E2" s="119"/>
      <c r="F2" s="119"/>
      <c r="G2" s="119"/>
      <c r="H2" s="119"/>
    </row>
    <row r="3" spans="1:8">
      <c r="A3" s="14"/>
      <c r="B3" s="14"/>
      <c r="C3" s="15"/>
      <c r="D3" s="122" t="s">
        <v>5</v>
      </c>
      <c r="E3" s="122"/>
      <c r="F3" s="122"/>
      <c r="G3" s="122"/>
      <c r="H3" s="122"/>
    </row>
    <row r="4" spans="1:8">
      <c r="A4" s="118" t="s">
        <v>1</v>
      </c>
      <c r="B4" s="118" t="s">
        <v>4</v>
      </c>
      <c r="C4" s="118"/>
      <c r="D4" s="121" t="s">
        <v>6</v>
      </c>
      <c r="E4" s="121" t="s">
        <v>7</v>
      </c>
      <c r="F4" s="121" t="s">
        <v>8</v>
      </c>
      <c r="G4" s="121" t="s">
        <v>9</v>
      </c>
      <c r="H4" s="121" t="s">
        <v>10</v>
      </c>
    </row>
    <row r="5" spans="1:8">
      <c r="A5" s="118"/>
      <c r="B5" s="16" t="s">
        <v>2</v>
      </c>
      <c r="C5" s="17" t="s">
        <v>3</v>
      </c>
      <c r="D5" s="121"/>
      <c r="E5" s="121"/>
      <c r="F5" s="121"/>
      <c r="G5" s="121"/>
      <c r="H5" s="121"/>
    </row>
    <row r="6" spans="1:8">
      <c r="A6" s="16">
        <v>1</v>
      </c>
      <c r="B6" s="16">
        <f>GİRİŞ!B8</f>
        <v>47</v>
      </c>
      <c r="C6" s="17" t="str">
        <f>GİRİŞ!C8</f>
        <v xml:space="preserve">GÖKÇE GÖKMEN </v>
      </c>
      <c r="D6" s="19">
        <v>0</v>
      </c>
      <c r="E6" s="19"/>
      <c r="F6" s="19"/>
      <c r="G6" s="19"/>
      <c r="H6" s="19"/>
    </row>
    <row r="7" spans="1:8">
      <c r="A7" s="16">
        <v>2</v>
      </c>
      <c r="B7" s="16">
        <f>GİRİŞ!B9</f>
        <v>49</v>
      </c>
      <c r="C7" s="17" t="str">
        <f>GİRİŞ!C9</f>
        <v>N.OKYANUS DOĞAN</v>
      </c>
      <c r="D7" s="19">
        <v>0</v>
      </c>
      <c r="E7" s="19"/>
      <c r="F7" s="19"/>
      <c r="G7" s="19"/>
      <c r="H7" s="19"/>
    </row>
    <row r="8" spans="1:8">
      <c r="A8" s="16">
        <v>3</v>
      </c>
      <c r="B8" s="16">
        <f>GİRİŞ!B10</f>
        <v>50</v>
      </c>
      <c r="C8" s="17" t="str">
        <f>GİRİŞ!C10</f>
        <v>SAMİ ERDEM</v>
      </c>
      <c r="D8" s="19">
        <v>100</v>
      </c>
      <c r="E8" s="19"/>
      <c r="F8" s="19"/>
      <c r="G8" s="19"/>
      <c r="H8" s="19"/>
    </row>
    <row r="9" spans="1:8">
      <c r="A9" s="16">
        <v>4</v>
      </c>
      <c r="B9" s="16">
        <f>GİRİŞ!B11</f>
        <v>51</v>
      </c>
      <c r="C9" s="17" t="str">
        <f>GİRİŞ!C11</f>
        <v>TUANA GULAK</v>
      </c>
      <c r="D9" s="19">
        <v>100</v>
      </c>
      <c r="E9" s="19"/>
      <c r="F9" s="19"/>
      <c r="G9" s="19"/>
      <c r="H9" s="19"/>
    </row>
    <row r="10" spans="1:8">
      <c r="A10" s="16">
        <v>5</v>
      </c>
      <c r="B10" s="16">
        <f>GİRİŞ!B12</f>
        <v>52</v>
      </c>
      <c r="C10" s="17" t="str">
        <f>GİRİŞ!C12</f>
        <v>ALEYDA VERA ÇETİNER</v>
      </c>
      <c r="D10" s="19">
        <v>100</v>
      </c>
      <c r="E10" s="19"/>
      <c r="F10" s="19"/>
      <c r="G10" s="19"/>
      <c r="H10" s="19"/>
    </row>
    <row r="11" spans="1:8">
      <c r="A11" s="16">
        <v>6</v>
      </c>
      <c r="B11" s="16">
        <f>GİRİŞ!B13</f>
        <v>55</v>
      </c>
      <c r="C11" s="17" t="str">
        <f>GİRİŞ!C13</f>
        <v>ATAKAN TEKİN</v>
      </c>
      <c r="D11" s="19">
        <v>100</v>
      </c>
      <c r="E11" s="19"/>
      <c r="F11" s="19"/>
      <c r="G11" s="19"/>
      <c r="H11" s="19"/>
    </row>
    <row r="12" spans="1:8">
      <c r="A12" s="16">
        <v>7</v>
      </c>
      <c r="B12" s="16">
        <f>GİRİŞ!B14</f>
        <v>56</v>
      </c>
      <c r="C12" s="17" t="str">
        <f>GİRİŞ!C14</f>
        <v xml:space="preserve">ALİ BAT </v>
      </c>
      <c r="D12" s="19">
        <v>0</v>
      </c>
      <c r="E12" s="19"/>
      <c r="F12" s="19"/>
      <c r="G12" s="19"/>
      <c r="H12" s="19"/>
    </row>
    <row r="13" spans="1:8">
      <c r="A13" s="16">
        <v>8</v>
      </c>
      <c r="B13" s="16">
        <f>GİRİŞ!B15</f>
        <v>60</v>
      </c>
      <c r="C13" s="17" t="str">
        <f>GİRİŞ!C15</f>
        <v>DAMLA TİTİZOĞLU</v>
      </c>
      <c r="D13" s="19">
        <v>100</v>
      </c>
      <c r="E13" s="19"/>
      <c r="F13" s="19"/>
      <c r="G13" s="19"/>
      <c r="H13" s="19"/>
    </row>
    <row r="14" spans="1:8">
      <c r="A14" s="16">
        <v>9</v>
      </c>
      <c r="B14" s="16">
        <f>GİRİŞ!B16</f>
        <v>64</v>
      </c>
      <c r="C14" s="17" t="str">
        <f>GİRİŞ!C16</f>
        <v>İPEK SU ERDOĞAN</v>
      </c>
      <c r="D14" s="19">
        <v>100</v>
      </c>
      <c r="E14" s="19"/>
      <c r="F14" s="19"/>
      <c r="G14" s="19"/>
      <c r="H14" s="19"/>
    </row>
    <row r="15" spans="1:8">
      <c r="A15" s="16">
        <v>10</v>
      </c>
      <c r="B15" s="16">
        <f>GİRİŞ!B17</f>
        <v>70</v>
      </c>
      <c r="C15" s="17" t="str">
        <f>GİRİŞ!C17</f>
        <v>Y. OYA ERDOĞAN</v>
      </c>
      <c r="D15" s="19">
        <v>100</v>
      </c>
      <c r="E15" s="19"/>
      <c r="F15" s="19"/>
      <c r="G15" s="19"/>
      <c r="H15" s="19"/>
    </row>
    <row r="16" spans="1:8">
      <c r="A16" s="16">
        <v>11</v>
      </c>
      <c r="B16" s="16">
        <f>GİRİŞ!B18</f>
        <v>76</v>
      </c>
      <c r="C16" s="17" t="str">
        <f>GİRİŞ!C18</f>
        <v>ONUR BİRCAN</v>
      </c>
      <c r="D16" s="19">
        <v>0</v>
      </c>
      <c r="E16" s="19"/>
      <c r="F16" s="19"/>
      <c r="G16" s="19"/>
      <c r="H16" s="19"/>
    </row>
    <row r="17" spans="1:8">
      <c r="A17" s="16">
        <v>12</v>
      </c>
      <c r="B17" s="16">
        <f>GİRİŞ!B19</f>
        <v>81</v>
      </c>
      <c r="C17" s="17" t="str">
        <f>GİRİŞ!C19</f>
        <v>OZAN DALDAL</v>
      </c>
      <c r="D17" s="19">
        <v>0</v>
      </c>
      <c r="E17" s="19"/>
      <c r="F17" s="19"/>
      <c r="G17" s="19"/>
      <c r="H17" s="19"/>
    </row>
    <row r="18" spans="1:8">
      <c r="A18" s="16">
        <v>13</v>
      </c>
      <c r="B18" s="16">
        <f>GİRİŞ!B20</f>
        <v>84</v>
      </c>
      <c r="C18" s="17" t="str">
        <f>GİRİŞ!C20</f>
        <v>ARAS YILDIRIM</v>
      </c>
      <c r="D18" s="19">
        <v>100</v>
      </c>
      <c r="E18" s="19"/>
      <c r="F18" s="19"/>
      <c r="G18" s="19"/>
      <c r="H18" s="19"/>
    </row>
    <row r="19" spans="1:8">
      <c r="A19" s="16">
        <v>14</v>
      </c>
      <c r="B19" s="16">
        <f>GİRİŞ!B21</f>
        <v>88</v>
      </c>
      <c r="C19" s="17" t="str">
        <f>GİRİŞ!C21</f>
        <v>EKİN BİNGÖLBALI</v>
      </c>
      <c r="D19" s="19">
        <v>0</v>
      </c>
      <c r="E19" s="19"/>
      <c r="F19" s="19"/>
      <c r="G19" s="19"/>
      <c r="H19" s="19"/>
    </row>
    <row r="20" spans="1:8">
      <c r="A20" s="16">
        <v>15</v>
      </c>
      <c r="B20" s="16">
        <f>GİRİŞ!B22</f>
        <v>153</v>
      </c>
      <c r="C20" s="17" t="str">
        <f>GİRİŞ!C22</f>
        <v>ÖMER SAİD BAYRAM</v>
      </c>
      <c r="D20" s="19">
        <v>0</v>
      </c>
      <c r="E20" s="19"/>
      <c r="F20" s="19"/>
      <c r="G20" s="19"/>
      <c r="H20" s="19"/>
    </row>
    <row r="21" spans="1:8">
      <c r="A21" s="16">
        <v>16</v>
      </c>
      <c r="B21" s="16">
        <f>GİRİŞ!B23</f>
        <v>446</v>
      </c>
      <c r="C21" s="17" t="str">
        <f>GİRİŞ!C23</f>
        <v>TAHA YİĞİT DENİZ</v>
      </c>
      <c r="D21" s="19">
        <v>0</v>
      </c>
      <c r="E21" s="19"/>
      <c r="F21" s="19"/>
      <c r="G21" s="19"/>
      <c r="H21" s="19"/>
    </row>
    <row r="22" spans="1:8">
      <c r="A22" s="16">
        <v>17</v>
      </c>
      <c r="B22" s="16">
        <f>GİRİŞ!B24</f>
        <v>0</v>
      </c>
      <c r="C22" s="17">
        <f>GİRİŞ!C24</f>
        <v>0</v>
      </c>
      <c r="D22" s="19"/>
      <c r="E22" s="19"/>
      <c r="F22" s="19"/>
      <c r="G22" s="19"/>
      <c r="H22" s="19"/>
    </row>
    <row r="23" spans="1:8">
      <c r="A23" s="16">
        <v>18</v>
      </c>
      <c r="B23" s="16">
        <f>GİRİŞ!B25</f>
        <v>0</v>
      </c>
      <c r="C23" s="17">
        <f>GİRİŞ!C25</f>
        <v>0</v>
      </c>
      <c r="D23" s="19"/>
      <c r="E23" s="19"/>
      <c r="F23" s="19"/>
      <c r="G23" s="19"/>
      <c r="H23" s="19"/>
    </row>
    <row r="24" spans="1:8">
      <c r="A24" s="16">
        <v>19</v>
      </c>
      <c r="B24" s="16">
        <f>GİRİŞ!B26</f>
        <v>0</v>
      </c>
      <c r="C24" s="17">
        <f>GİRİŞ!C26</f>
        <v>0</v>
      </c>
      <c r="D24" s="19"/>
      <c r="E24" s="19"/>
      <c r="F24" s="19"/>
      <c r="G24" s="19"/>
      <c r="H24" s="19"/>
    </row>
    <row r="25" spans="1:8">
      <c r="A25" s="16">
        <v>20</v>
      </c>
      <c r="B25" s="16">
        <f>GİRİŞ!B27</f>
        <v>0</v>
      </c>
      <c r="C25" s="17">
        <f>GİRİŞ!C27</f>
        <v>0</v>
      </c>
      <c r="D25" s="19"/>
      <c r="E25" s="19"/>
      <c r="F25" s="19"/>
      <c r="G25" s="19"/>
      <c r="H25" s="19"/>
    </row>
    <row r="26" spans="1:8">
      <c r="A26" s="16">
        <v>21</v>
      </c>
      <c r="B26" s="16">
        <f>GİRİŞ!B28</f>
        <v>0</v>
      </c>
      <c r="C26" s="17">
        <f>GİRİŞ!C28</f>
        <v>0</v>
      </c>
      <c r="D26" s="19"/>
      <c r="E26" s="19"/>
      <c r="F26" s="19"/>
      <c r="G26" s="19"/>
      <c r="H26" s="19"/>
    </row>
    <row r="27" spans="1:8">
      <c r="A27" s="16">
        <v>22</v>
      </c>
      <c r="B27" s="16">
        <f>GİRİŞ!B29</f>
        <v>0</v>
      </c>
      <c r="C27" s="17">
        <f>GİRİŞ!C29</f>
        <v>0</v>
      </c>
      <c r="D27" s="19"/>
      <c r="E27" s="19"/>
      <c r="F27" s="19"/>
      <c r="G27" s="19"/>
      <c r="H27" s="19"/>
    </row>
    <row r="28" spans="1:8">
      <c r="A28" s="16">
        <v>23</v>
      </c>
      <c r="B28" s="16">
        <f>GİRİŞ!B30</f>
        <v>0</v>
      </c>
      <c r="C28" s="17">
        <f>GİRİŞ!C30</f>
        <v>0</v>
      </c>
      <c r="D28" s="19"/>
      <c r="E28" s="19"/>
      <c r="F28" s="19"/>
      <c r="G28" s="19"/>
      <c r="H28" s="19"/>
    </row>
    <row r="29" spans="1:8">
      <c r="A29" s="16">
        <v>24</v>
      </c>
      <c r="B29" s="16">
        <f>GİRİŞ!B31</f>
        <v>0</v>
      </c>
      <c r="C29" s="17">
        <f>GİRİŞ!C31</f>
        <v>0</v>
      </c>
      <c r="D29" s="19"/>
      <c r="E29" s="19"/>
      <c r="F29" s="19"/>
      <c r="G29" s="19"/>
      <c r="H29" s="19"/>
    </row>
    <row r="30" spans="1:8">
      <c r="A30" s="16">
        <v>25</v>
      </c>
      <c r="B30" s="16">
        <f>GİRİŞ!B32</f>
        <v>0</v>
      </c>
      <c r="C30" s="17">
        <f>GİRİŞ!C32</f>
        <v>0</v>
      </c>
      <c r="D30" s="19"/>
      <c r="E30" s="19"/>
      <c r="F30" s="19"/>
      <c r="G30" s="19"/>
      <c r="H30" s="19"/>
    </row>
    <row r="31" spans="1:8">
      <c r="A31" s="16">
        <v>26</v>
      </c>
      <c r="B31" s="16">
        <f>GİRİŞ!B33</f>
        <v>0</v>
      </c>
      <c r="C31" s="17">
        <f>GİRİŞ!C33</f>
        <v>0</v>
      </c>
      <c r="D31" s="19"/>
      <c r="E31" s="19"/>
      <c r="F31" s="19"/>
      <c r="G31" s="19"/>
      <c r="H31" s="19"/>
    </row>
    <row r="32" spans="1:8">
      <c r="A32" s="16">
        <v>27</v>
      </c>
      <c r="B32" s="16">
        <f>GİRİŞ!B34</f>
        <v>0</v>
      </c>
      <c r="C32" s="17">
        <f>GİRİŞ!C34</f>
        <v>0</v>
      </c>
      <c r="D32" s="19"/>
      <c r="E32" s="19"/>
      <c r="F32" s="19"/>
      <c r="G32" s="19"/>
      <c r="H32" s="19"/>
    </row>
    <row r="33" spans="1:8">
      <c r="A33" s="16">
        <v>28</v>
      </c>
      <c r="B33" s="16">
        <f>GİRİŞ!B35</f>
        <v>0</v>
      </c>
      <c r="C33" s="17">
        <f>GİRİŞ!C35</f>
        <v>0</v>
      </c>
      <c r="D33" s="19"/>
      <c r="E33" s="19"/>
      <c r="F33" s="19"/>
      <c r="G33" s="19"/>
      <c r="H33" s="19"/>
    </row>
    <row r="34" spans="1:8">
      <c r="A34" s="16">
        <v>29</v>
      </c>
      <c r="B34" s="16">
        <f>GİRİŞ!B36</f>
        <v>0</v>
      </c>
      <c r="C34" s="17">
        <f>GİRİŞ!C36</f>
        <v>0</v>
      </c>
      <c r="D34" s="19"/>
      <c r="E34" s="19"/>
      <c r="F34" s="19"/>
      <c r="G34" s="19"/>
      <c r="H34" s="19"/>
    </row>
    <row r="35" spans="1:8">
      <c r="A35" s="16">
        <v>30</v>
      </c>
      <c r="B35" s="16">
        <f>GİRİŞ!B37</f>
        <v>0</v>
      </c>
      <c r="C35" s="17" t="str">
        <f>GİRİŞ!C37</f>
        <v>MMMM</v>
      </c>
      <c r="D35" s="19"/>
      <c r="E35" s="19"/>
      <c r="F35" s="19"/>
      <c r="G35" s="19"/>
      <c r="H35" s="19"/>
    </row>
  </sheetData>
  <mergeCells count="9">
    <mergeCell ref="A1:H2"/>
    <mergeCell ref="D3:H3"/>
    <mergeCell ref="A4:A5"/>
    <mergeCell ref="B4:C4"/>
    <mergeCell ref="D4:D5"/>
    <mergeCell ref="E4:E5"/>
    <mergeCell ref="F4:F5"/>
    <mergeCell ref="G4:G5"/>
    <mergeCell ref="H4:H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5"/>
  <sheetViews>
    <sheetView showZeros="0" workbookViewId="0">
      <selection sqref="A1:H2"/>
    </sheetView>
  </sheetViews>
  <sheetFormatPr defaultRowHeight="15"/>
  <cols>
    <col min="1" max="2" width="9.140625" style="4"/>
    <col min="3" max="3" width="25" style="4" customWidth="1"/>
    <col min="4" max="8" width="4.7109375" style="4" customWidth="1"/>
    <col min="9" max="16384" width="9.140625" style="4"/>
  </cols>
  <sheetData>
    <row r="1" spans="1:8">
      <c r="A1" s="119" t="str">
        <f>GİRİŞ!$A$3</f>
        <v>SINIF İÇİ ÖĞRENCİ  KONTROL ÇİZELGESİ</v>
      </c>
      <c r="B1" s="119"/>
      <c r="C1" s="119"/>
      <c r="D1" s="119"/>
      <c r="E1" s="119"/>
      <c r="F1" s="119"/>
      <c r="G1" s="119"/>
      <c r="H1" s="119"/>
    </row>
    <row r="2" spans="1:8">
      <c r="A2" s="119"/>
      <c r="B2" s="119"/>
      <c r="C2" s="119"/>
      <c r="D2" s="119"/>
      <c r="E2" s="119"/>
      <c r="F2" s="119"/>
      <c r="G2" s="119"/>
      <c r="H2" s="119"/>
    </row>
    <row r="3" spans="1:8">
      <c r="A3" s="14"/>
      <c r="B3" s="14"/>
      <c r="C3" s="15"/>
      <c r="D3" s="120" t="s">
        <v>5</v>
      </c>
      <c r="E3" s="120"/>
      <c r="F3" s="120"/>
      <c r="G3" s="120"/>
      <c r="H3" s="120"/>
    </row>
    <row r="4" spans="1:8">
      <c r="A4" s="118" t="s">
        <v>1</v>
      </c>
      <c r="B4" s="118" t="s">
        <v>4</v>
      </c>
      <c r="C4" s="118"/>
      <c r="D4" s="121" t="s">
        <v>6</v>
      </c>
      <c r="E4" s="121" t="s">
        <v>7</v>
      </c>
      <c r="F4" s="121" t="s">
        <v>8</v>
      </c>
      <c r="G4" s="121" t="s">
        <v>9</v>
      </c>
      <c r="H4" s="121" t="s">
        <v>10</v>
      </c>
    </row>
    <row r="5" spans="1:8">
      <c r="A5" s="118"/>
      <c r="B5" s="16" t="s">
        <v>2</v>
      </c>
      <c r="C5" s="17" t="s">
        <v>3</v>
      </c>
      <c r="D5" s="121"/>
      <c r="E5" s="121"/>
      <c r="F5" s="121"/>
      <c r="G5" s="121"/>
      <c r="H5" s="121"/>
    </row>
    <row r="6" spans="1:8">
      <c r="A6" s="16">
        <v>1</v>
      </c>
      <c r="B6" s="16">
        <f>GİRİŞ!B8</f>
        <v>47</v>
      </c>
      <c r="C6" s="17" t="str">
        <f>GİRİŞ!C8</f>
        <v xml:space="preserve">GÖKÇE GÖKMEN </v>
      </c>
      <c r="D6" s="18" t="s">
        <v>26</v>
      </c>
      <c r="E6" s="18"/>
      <c r="F6" s="18"/>
      <c r="G6" s="18"/>
      <c r="H6" s="18"/>
    </row>
    <row r="7" spans="1:8">
      <c r="A7" s="16">
        <v>2</v>
      </c>
      <c r="B7" s="16">
        <f>GİRİŞ!B9</f>
        <v>49</v>
      </c>
      <c r="C7" s="17" t="str">
        <f>GİRİŞ!C9</f>
        <v>N.OKYANUS DOĞAN</v>
      </c>
      <c r="D7" s="18" t="s">
        <v>26</v>
      </c>
      <c r="E7" s="18"/>
      <c r="F7" s="18"/>
      <c r="G7" s="18"/>
      <c r="H7" s="18"/>
    </row>
    <row r="8" spans="1:8">
      <c r="A8" s="16">
        <v>3</v>
      </c>
      <c r="B8" s="16">
        <f>GİRİŞ!B10</f>
        <v>50</v>
      </c>
      <c r="C8" s="17" t="str">
        <f>GİRİŞ!C10</f>
        <v>SAMİ ERDEM</v>
      </c>
      <c r="D8" s="18"/>
      <c r="E8" s="18"/>
      <c r="F8" s="18"/>
      <c r="G8" s="18"/>
      <c r="H8" s="18"/>
    </row>
    <row r="9" spans="1:8">
      <c r="A9" s="16">
        <v>4</v>
      </c>
      <c r="B9" s="16">
        <f>GİRİŞ!B11</f>
        <v>51</v>
      </c>
      <c r="C9" s="17" t="str">
        <f>GİRİŞ!C11</f>
        <v>TUANA GULAK</v>
      </c>
      <c r="D9" s="18"/>
      <c r="E9" s="18"/>
      <c r="F9" s="18"/>
      <c r="G9" s="18"/>
      <c r="H9" s="18"/>
    </row>
    <row r="10" spans="1:8">
      <c r="A10" s="16">
        <v>5</v>
      </c>
      <c r="B10" s="16">
        <f>GİRİŞ!B12</f>
        <v>52</v>
      </c>
      <c r="C10" s="17" t="str">
        <f>GİRİŞ!C12</f>
        <v>ALEYDA VERA ÇETİNER</v>
      </c>
      <c r="D10" s="18"/>
      <c r="E10" s="18"/>
      <c r="F10" s="18"/>
      <c r="G10" s="18"/>
      <c r="H10" s="18"/>
    </row>
    <row r="11" spans="1:8">
      <c r="A11" s="16">
        <v>6</v>
      </c>
      <c r="B11" s="16">
        <f>GİRİŞ!B13</f>
        <v>55</v>
      </c>
      <c r="C11" s="17" t="str">
        <f>GİRİŞ!C13</f>
        <v>ATAKAN TEKİN</v>
      </c>
      <c r="D11" s="18"/>
      <c r="E11" s="18"/>
      <c r="F11" s="18"/>
      <c r="G11" s="18"/>
      <c r="H11" s="18"/>
    </row>
    <row r="12" spans="1:8">
      <c r="A12" s="16">
        <v>7</v>
      </c>
      <c r="B12" s="16">
        <f>GİRİŞ!B14</f>
        <v>56</v>
      </c>
      <c r="C12" s="17" t="str">
        <f>GİRİŞ!C14</f>
        <v xml:space="preserve">ALİ BAT </v>
      </c>
      <c r="D12" s="18"/>
      <c r="E12" s="18"/>
      <c r="F12" s="18"/>
      <c r="G12" s="18"/>
      <c r="H12" s="18"/>
    </row>
    <row r="13" spans="1:8">
      <c r="A13" s="16">
        <v>8</v>
      </c>
      <c r="B13" s="16">
        <f>GİRİŞ!B15</f>
        <v>60</v>
      </c>
      <c r="C13" s="17" t="str">
        <f>GİRİŞ!C15</f>
        <v>DAMLA TİTİZOĞLU</v>
      </c>
      <c r="D13" s="18"/>
      <c r="E13" s="18"/>
      <c r="F13" s="18"/>
      <c r="G13" s="18"/>
      <c r="H13" s="18"/>
    </row>
    <row r="14" spans="1:8">
      <c r="A14" s="16">
        <v>9</v>
      </c>
      <c r="B14" s="16">
        <f>GİRİŞ!B16</f>
        <v>64</v>
      </c>
      <c r="C14" s="17" t="str">
        <f>GİRİŞ!C16</f>
        <v>İPEK SU ERDOĞAN</v>
      </c>
      <c r="D14" s="18"/>
      <c r="E14" s="18"/>
      <c r="F14" s="18"/>
      <c r="G14" s="18"/>
      <c r="H14" s="18"/>
    </row>
    <row r="15" spans="1:8">
      <c r="A15" s="16">
        <v>10</v>
      </c>
      <c r="B15" s="16">
        <f>GİRİŞ!B17</f>
        <v>70</v>
      </c>
      <c r="C15" s="17" t="str">
        <f>GİRİŞ!C17</f>
        <v>Y. OYA ERDOĞAN</v>
      </c>
      <c r="D15" s="18"/>
      <c r="E15" s="18"/>
      <c r="F15" s="18"/>
      <c r="G15" s="18"/>
      <c r="H15" s="18"/>
    </row>
    <row r="16" spans="1:8">
      <c r="A16" s="16">
        <v>11</v>
      </c>
      <c r="B16" s="16">
        <f>GİRİŞ!B18</f>
        <v>76</v>
      </c>
      <c r="C16" s="17" t="str">
        <f>GİRİŞ!C18</f>
        <v>ONUR BİRCAN</v>
      </c>
      <c r="D16" s="18"/>
      <c r="E16" s="18"/>
      <c r="F16" s="18"/>
      <c r="G16" s="18"/>
      <c r="H16" s="18"/>
    </row>
    <row r="17" spans="1:8">
      <c r="A17" s="16">
        <v>12</v>
      </c>
      <c r="B17" s="16">
        <f>GİRİŞ!B19</f>
        <v>81</v>
      </c>
      <c r="C17" s="17" t="str">
        <f>GİRİŞ!C19</f>
        <v>OZAN DALDAL</v>
      </c>
      <c r="D17" s="18" t="s">
        <v>26</v>
      </c>
      <c r="E17" s="18"/>
      <c r="F17" s="18"/>
      <c r="G17" s="18"/>
      <c r="H17" s="18"/>
    </row>
    <row r="18" spans="1:8">
      <c r="A18" s="16">
        <v>13</v>
      </c>
      <c r="B18" s="16">
        <f>GİRİŞ!B20</f>
        <v>84</v>
      </c>
      <c r="C18" s="17" t="str">
        <f>GİRİŞ!C20</f>
        <v>ARAS YILDIRIM</v>
      </c>
      <c r="D18" s="18"/>
      <c r="E18" s="18"/>
      <c r="F18" s="18"/>
      <c r="G18" s="18"/>
      <c r="H18" s="18"/>
    </row>
    <row r="19" spans="1:8">
      <c r="A19" s="16">
        <v>14</v>
      </c>
      <c r="B19" s="16">
        <f>GİRİŞ!B21</f>
        <v>88</v>
      </c>
      <c r="C19" s="17" t="str">
        <f>GİRİŞ!C21</f>
        <v>EKİN BİNGÖLBALI</v>
      </c>
      <c r="D19" s="18"/>
      <c r="E19" s="18"/>
      <c r="F19" s="18"/>
      <c r="G19" s="18"/>
      <c r="H19" s="18"/>
    </row>
    <row r="20" spans="1:8">
      <c r="A20" s="16">
        <v>15</v>
      </c>
      <c r="B20" s="16">
        <f>GİRİŞ!B22</f>
        <v>153</v>
      </c>
      <c r="C20" s="17" t="str">
        <f>GİRİŞ!C22</f>
        <v>ÖMER SAİD BAYRAM</v>
      </c>
      <c r="D20" s="18"/>
      <c r="E20" s="18"/>
      <c r="F20" s="18"/>
      <c r="G20" s="18"/>
      <c r="H20" s="18"/>
    </row>
    <row r="21" spans="1:8">
      <c r="A21" s="16">
        <v>16</v>
      </c>
      <c r="B21" s="16">
        <f>GİRİŞ!B23</f>
        <v>446</v>
      </c>
      <c r="C21" s="17" t="str">
        <f>GİRİŞ!C23</f>
        <v>TAHA YİĞİT DENİZ</v>
      </c>
      <c r="D21" s="18">
        <v>0</v>
      </c>
      <c r="E21" s="18"/>
      <c r="F21" s="18"/>
      <c r="G21" s="18"/>
      <c r="H21" s="18"/>
    </row>
    <row r="22" spans="1:8">
      <c r="A22" s="16">
        <v>17</v>
      </c>
      <c r="B22" s="16">
        <f>GİRİŞ!B24</f>
        <v>0</v>
      </c>
      <c r="C22" s="17">
        <f>GİRİŞ!C24</f>
        <v>0</v>
      </c>
      <c r="D22" s="18"/>
      <c r="E22" s="18"/>
      <c r="F22" s="18"/>
      <c r="G22" s="18"/>
      <c r="H22" s="18"/>
    </row>
    <row r="23" spans="1:8">
      <c r="A23" s="16">
        <v>18</v>
      </c>
      <c r="B23" s="16">
        <f>GİRİŞ!B25</f>
        <v>0</v>
      </c>
      <c r="C23" s="17">
        <f>GİRİŞ!C25</f>
        <v>0</v>
      </c>
      <c r="D23" s="18"/>
      <c r="E23" s="18"/>
      <c r="F23" s="18"/>
      <c r="G23" s="18"/>
      <c r="H23" s="18"/>
    </row>
    <row r="24" spans="1:8">
      <c r="A24" s="16">
        <v>19</v>
      </c>
      <c r="B24" s="16">
        <f>GİRİŞ!B26</f>
        <v>0</v>
      </c>
      <c r="C24" s="17">
        <f>GİRİŞ!C26</f>
        <v>0</v>
      </c>
      <c r="D24" s="18"/>
      <c r="E24" s="18"/>
      <c r="F24" s="18"/>
      <c r="G24" s="18"/>
      <c r="H24" s="18"/>
    </row>
    <row r="25" spans="1:8">
      <c r="A25" s="16">
        <v>20</v>
      </c>
      <c r="B25" s="16">
        <f>GİRİŞ!B27</f>
        <v>0</v>
      </c>
      <c r="C25" s="17">
        <f>GİRİŞ!C27</f>
        <v>0</v>
      </c>
      <c r="D25" s="18"/>
      <c r="E25" s="18"/>
      <c r="F25" s="18"/>
      <c r="G25" s="18"/>
      <c r="H25" s="18"/>
    </row>
    <row r="26" spans="1:8">
      <c r="A26" s="16">
        <v>21</v>
      </c>
      <c r="B26" s="16">
        <f>GİRİŞ!B28</f>
        <v>0</v>
      </c>
      <c r="C26" s="17">
        <f>GİRİŞ!C28</f>
        <v>0</v>
      </c>
      <c r="D26" s="18"/>
      <c r="E26" s="18"/>
      <c r="F26" s="18"/>
      <c r="G26" s="18"/>
      <c r="H26" s="18"/>
    </row>
    <row r="27" spans="1:8">
      <c r="A27" s="16">
        <v>22</v>
      </c>
      <c r="B27" s="16">
        <f>GİRİŞ!B29</f>
        <v>0</v>
      </c>
      <c r="C27" s="17">
        <f>GİRİŞ!C29</f>
        <v>0</v>
      </c>
      <c r="D27" s="18"/>
      <c r="E27" s="18"/>
      <c r="F27" s="18"/>
      <c r="G27" s="18"/>
      <c r="H27" s="18"/>
    </row>
    <row r="28" spans="1:8">
      <c r="A28" s="16">
        <v>23</v>
      </c>
      <c r="B28" s="16">
        <f>GİRİŞ!B30</f>
        <v>0</v>
      </c>
      <c r="C28" s="17">
        <f>GİRİŞ!C30</f>
        <v>0</v>
      </c>
      <c r="D28" s="18"/>
      <c r="E28" s="18"/>
      <c r="F28" s="18"/>
      <c r="G28" s="18"/>
      <c r="H28" s="18"/>
    </row>
    <row r="29" spans="1:8">
      <c r="A29" s="16">
        <v>24</v>
      </c>
      <c r="B29" s="16">
        <f>GİRİŞ!B31</f>
        <v>0</v>
      </c>
      <c r="C29" s="17">
        <f>GİRİŞ!C31</f>
        <v>0</v>
      </c>
      <c r="D29" s="18"/>
      <c r="E29" s="18"/>
      <c r="F29" s="18"/>
      <c r="G29" s="18"/>
      <c r="H29" s="18"/>
    </row>
    <row r="30" spans="1:8">
      <c r="A30" s="16">
        <v>25</v>
      </c>
      <c r="B30" s="16">
        <f>GİRİŞ!B32</f>
        <v>0</v>
      </c>
      <c r="C30" s="17">
        <f>GİRİŞ!C32</f>
        <v>0</v>
      </c>
      <c r="D30" s="18"/>
      <c r="E30" s="18"/>
      <c r="F30" s="18"/>
      <c r="G30" s="18"/>
      <c r="H30" s="18"/>
    </row>
    <row r="31" spans="1:8">
      <c r="A31" s="16">
        <v>26</v>
      </c>
      <c r="B31" s="16">
        <f>GİRİŞ!B33</f>
        <v>0</v>
      </c>
      <c r="C31" s="17">
        <f>GİRİŞ!C33</f>
        <v>0</v>
      </c>
      <c r="D31" s="18"/>
      <c r="E31" s="18"/>
      <c r="F31" s="18"/>
      <c r="G31" s="18"/>
      <c r="H31" s="18"/>
    </row>
    <row r="32" spans="1:8">
      <c r="A32" s="16">
        <v>27</v>
      </c>
      <c r="B32" s="16">
        <f>GİRİŞ!B34</f>
        <v>0</v>
      </c>
      <c r="C32" s="17">
        <f>GİRİŞ!C34</f>
        <v>0</v>
      </c>
      <c r="D32" s="18"/>
      <c r="E32" s="18"/>
      <c r="F32" s="18"/>
      <c r="G32" s="18"/>
      <c r="H32" s="18"/>
    </row>
    <row r="33" spans="1:8">
      <c r="A33" s="16">
        <v>28</v>
      </c>
      <c r="B33" s="16">
        <f>GİRİŞ!B35</f>
        <v>0</v>
      </c>
      <c r="C33" s="17">
        <f>GİRİŞ!C35</f>
        <v>0</v>
      </c>
      <c r="D33" s="18"/>
      <c r="E33" s="18"/>
      <c r="F33" s="18"/>
      <c r="G33" s="18"/>
      <c r="H33" s="18"/>
    </row>
    <row r="34" spans="1:8">
      <c r="A34" s="16">
        <v>29</v>
      </c>
      <c r="B34" s="16">
        <f>GİRİŞ!B36</f>
        <v>0</v>
      </c>
      <c r="C34" s="17">
        <f>GİRİŞ!C36</f>
        <v>0</v>
      </c>
      <c r="D34" s="18"/>
      <c r="E34" s="18"/>
      <c r="F34" s="18"/>
      <c r="G34" s="18"/>
      <c r="H34" s="18"/>
    </row>
    <row r="35" spans="1:8">
      <c r="A35" s="16">
        <v>30</v>
      </c>
      <c r="B35" s="16">
        <f>GİRİŞ!B37</f>
        <v>0</v>
      </c>
      <c r="C35" s="17" t="str">
        <f>GİRİŞ!C37</f>
        <v>MMMM</v>
      </c>
      <c r="D35" s="18"/>
      <c r="E35" s="18"/>
      <c r="F35" s="18"/>
      <c r="G35" s="18"/>
      <c r="H35" s="18"/>
    </row>
  </sheetData>
  <mergeCells count="9">
    <mergeCell ref="A1:H2"/>
    <mergeCell ref="D3:H3"/>
    <mergeCell ref="A4:A5"/>
    <mergeCell ref="B4:C4"/>
    <mergeCell ref="D4:D5"/>
    <mergeCell ref="E4:E5"/>
    <mergeCell ref="F4:F5"/>
    <mergeCell ref="G4:G5"/>
    <mergeCell ref="H4:H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C5:L29"/>
  <sheetViews>
    <sheetView workbookViewId="0">
      <selection activeCell="C16" sqref="C16:G17"/>
    </sheetView>
  </sheetViews>
  <sheetFormatPr defaultRowHeight="15"/>
  <cols>
    <col min="1" max="1" width="9.140625" style="4"/>
    <col min="2" max="5" width="3.5703125" style="4" customWidth="1"/>
    <col min="6" max="6" width="5.5703125" style="4" customWidth="1"/>
    <col min="7" max="7" width="13.42578125" style="4" customWidth="1"/>
    <col min="8" max="8" width="3" style="4" customWidth="1"/>
    <col min="9" max="11" width="9.140625" style="4"/>
    <col min="12" max="12" width="4.7109375" style="4" customWidth="1"/>
    <col min="13" max="16384" width="9.140625" style="4"/>
  </cols>
  <sheetData>
    <row r="5" spans="3:12" ht="15.75" thickBot="1"/>
    <row r="6" spans="3:12" ht="15.75" thickTop="1">
      <c r="C6" s="135" t="s">
        <v>61</v>
      </c>
      <c r="D6" s="136"/>
      <c r="E6" s="136"/>
      <c r="F6" s="136"/>
      <c r="G6" s="137"/>
      <c r="I6" s="135" t="s">
        <v>62</v>
      </c>
      <c r="J6" s="136"/>
      <c r="K6" s="136"/>
      <c r="L6" s="137"/>
    </row>
    <row r="7" spans="3:12">
      <c r="C7" s="138"/>
      <c r="D7" s="139"/>
      <c r="E7" s="139"/>
      <c r="F7" s="139"/>
      <c r="G7" s="140"/>
      <c r="I7" s="138"/>
      <c r="J7" s="139"/>
      <c r="K7" s="139"/>
      <c r="L7" s="140"/>
    </row>
    <row r="8" spans="3:12" ht="15.75" customHeight="1">
      <c r="C8" s="138"/>
      <c r="D8" s="139"/>
      <c r="E8" s="139"/>
      <c r="F8" s="139"/>
      <c r="G8" s="140"/>
      <c r="I8" s="138"/>
      <c r="J8" s="139"/>
      <c r="K8" s="139"/>
      <c r="L8" s="140"/>
    </row>
    <row r="9" spans="3:12" ht="15" customHeight="1">
      <c r="C9" s="138"/>
      <c r="D9" s="139"/>
      <c r="E9" s="139"/>
      <c r="F9" s="139"/>
      <c r="G9" s="140"/>
      <c r="I9" s="138"/>
      <c r="J9" s="139"/>
      <c r="K9" s="139"/>
      <c r="L9" s="140"/>
    </row>
    <row r="10" spans="3:12" ht="15.75" customHeight="1" thickBot="1">
      <c r="C10" s="141"/>
      <c r="D10" s="142"/>
      <c r="E10" s="142"/>
      <c r="F10" s="142"/>
      <c r="G10" s="143"/>
      <c r="I10" s="141"/>
      <c r="J10" s="142"/>
      <c r="K10" s="142"/>
      <c r="L10" s="143"/>
    </row>
    <row r="11" spans="3:12" ht="16.5" thickTop="1" thickBot="1"/>
    <row r="12" spans="3:12" ht="15.75" thickTop="1">
      <c r="C12" s="144" t="str">
        <f>GİRİŞ!$E$5</f>
        <v xml:space="preserve">TÜRKÇE  </v>
      </c>
      <c r="D12" s="145"/>
      <c r="E12" s="145"/>
      <c r="F12" s="145"/>
      <c r="G12" s="146"/>
      <c r="H12" s="21"/>
      <c r="I12" s="123" t="str">
        <f>GİRİŞ!$E$5</f>
        <v xml:space="preserve">TÜRKÇE  </v>
      </c>
      <c r="J12" s="124"/>
      <c r="K12" s="124"/>
      <c r="L12" s="125"/>
    </row>
    <row r="13" spans="3:12" ht="15.75" thickBot="1">
      <c r="C13" s="147"/>
      <c r="D13" s="148"/>
      <c r="E13" s="148"/>
      <c r="F13" s="148"/>
      <c r="G13" s="149"/>
      <c r="H13" s="21"/>
      <c r="I13" s="126"/>
      <c r="J13" s="127"/>
      <c r="K13" s="127"/>
      <c r="L13" s="128"/>
    </row>
    <row r="14" spans="3:12" ht="15.75" thickTop="1"/>
    <row r="15" spans="3:12" ht="15.75" thickBot="1"/>
    <row r="16" spans="3:12" ht="15.75" thickTop="1">
      <c r="C16" s="150" t="str">
        <f>GİRİŞ!$E$9</f>
        <v xml:space="preserve">HAYAT BİLGİSİ </v>
      </c>
      <c r="D16" s="151"/>
      <c r="E16" s="151"/>
      <c r="F16" s="151"/>
      <c r="G16" s="152"/>
      <c r="I16" s="123" t="str">
        <f>GİRİŞ!$E$9</f>
        <v xml:space="preserve">HAYAT BİLGİSİ </v>
      </c>
      <c r="J16" s="124"/>
      <c r="K16" s="124"/>
      <c r="L16" s="125"/>
    </row>
    <row r="17" spans="3:12" ht="15.75" thickBot="1">
      <c r="C17" s="153"/>
      <c r="D17" s="154"/>
      <c r="E17" s="154"/>
      <c r="F17" s="154"/>
      <c r="G17" s="155"/>
      <c r="I17" s="126"/>
      <c r="J17" s="127"/>
      <c r="K17" s="127"/>
      <c r="L17" s="128"/>
    </row>
    <row r="18" spans="3:12" ht="15.75" thickTop="1"/>
    <row r="19" spans="3:12" ht="15.75" thickBot="1"/>
    <row r="20" spans="3:12" ht="15.75" thickTop="1">
      <c r="C20" s="144" t="str">
        <f>GİRİŞ!$E$7</f>
        <v xml:space="preserve">MATEMATİK  </v>
      </c>
      <c r="D20" s="145"/>
      <c r="E20" s="145"/>
      <c r="F20" s="145"/>
      <c r="G20" s="146"/>
      <c r="I20" s="129" t="str">
        <f>GİRİŞ!$E$7</f>
        <v xml:space="preserve">MATEMATİK  </v>
      </c>
      <c r="J20" s="130"/>
      <c r="K20" s="130"/>
      <c r="L20" s="131"/>
    </row>
    <row r="21" spans="3:12" ht="15.75" thickBot="1">
      <c r="C21" s="147"/>
      <c r="D21" s="148"/>
      <c r="E21" s="148"/>
      <c r="F21" s="148"/>
      <c r="G21" s="149"/>
      <c r="I21" s="132"/>
      <c r="J21" s="133"/>
      <c r="K21" s="133"/>
      <c r="L21" s="134"/>
    </row>
    <row r="22" spans="3:12" ht="15.75" thickTop="1"/>
    <row r="29" spans="3:12">
      <c r="G29" s="47"/>
    </row>
  </sheetData>
  <mergeCells count="8">
    <mergeCell ref="I12:L13"/>
    <mergeCell ref="I16:L17"/>
    <mergeCell ref="I20:L21"/>
    <mergeCell ref="I6:L10"/>
    <mergeCell ref="C6:G10"/>
    <mergeCell ref="C12:G13"/>
    <mergeCell ref="C16:G17"/>
    <mergeCell ref="C20:G21"/>
  </mergeCells>
  <hyperlinks>
    <hyperlink ref="I20:L21" location="'PER MAT'!A1" display="MATEMATİK"/>
    <hyperlink ref="I12:L13" location="'PER TÜRKÇE'!A1" display="'PER TÜRKÇE'!A1"/>
    <hyperlink ref="I16:L17" location="'PER .H.BİLGİSİ'!A1" display="'PER .H.BİLGİSİ'!A1"/>
    <hyperlink ref="C12:G13" location="'PER 1. DÖN TÜRKÇE'!A1" display="TÜRKÇE"/>
    <hyperlink ref="C16:G17" location="'PER 1.DÖN.H.BİL'!A1" display="HAYAT BİLGİSİ"/>
    <hyperlink ref="C20:G21" location="'PER 1.DÖN MAT'!A1" display="MATEMATİK"/>
  </hyperlinks>
  <pageMargins left="0.7" right="0.7" top="0.75" bottom="0.75" header="0.3" footer="0.3"/>
  <pageSetup paperSize="9" orientation="portrait" verticalDpi="0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dimension ref="A1:AB46"/>
  <sheetViews>
    <sheetView workbookViewId="0">
      <selection activeCell="R30" sqref="R30:T30"/>
    </sheetView>
  </sheetViews>
  <sheetFormatPr defaultRowHeight="15"/>
  <cols>
    <col min="1" max="5" width="9.140625" style="4"/>
    <col min="6" max="13" width="5.7109375" style="4" customWidth="1"/>
    <col min="14" max="20" width="9.140625" style="4"/>
    <col min="21" max="28" width="5.7109375" style="4" customWidth="1"/>
    <col min="29" max="16384" width="9.140625" style="4"/>
  </cols>
  <sheetData>
    <row r="1" spans="1:28" ht="15.75" customHeight="1">
      <c r="A1" s="173" t="s">
        <v>63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P1" s="173" t="s">
        <v>64</v>
      </c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</row>
    <row r="2" spans="1:28" ht="15.75" customHeight="1" thickBot="1">
      <c r="A2" s="159" t="s">
        <v>47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P2" s="159" t="s">
        <v>47</v>
      </c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</row>
    <row r="3" spans="1:28" ht="15" customHeight="1">
      <c r="A3" s="42" t="s">
        <v>36</v>
      </c>
      <c r="B3" s="33"/>
      <c r="C3" s="25"/>
      <c r="D3" s="25"/>
      <c r="E3" s="160" t="s">
        <v>38</v>
      </c>
      <c r="F3" s="162" t="s">
        <v>40</v>
      </c>
      <c r="G3" s="164" t="s">
        <v>41</v>
      </c>
      <c r="H3" s="164" t="s">
        <v>42</v>
      </c>
      <c r="I3" s="164" t="s">
        <v>43</v>
      </c>
      <c r="J3" s="164" t="s">
        <v>44</v>
      </c>
      <c r="K3" s="164" t="s">
        <v>45</v>
      </c>
      <c r="L3" s="166" t="s">
        <v>37</v>
      </c>
      <c r="M3" s="167" t="s">
        <v>39</v>
      </c>
      <c r="P3" s="42" t="s">
        <v>36</v>
      </c>
      <c r="Q3" s="33"/>
      <c r="R3" s="25"/>
      <c r="S3" s="25"/>
      <c r="T3" s="160" t="s">
        <v>38</v>
      </c>
      <c r="U3" s="162" t="s">
        <v>40</v>
      </c>
      <c r="V3" s="164" t="s">
        <v>41</v>
      </c>
      <c r="W3" s="164" t="s">
        <v>42</v>
      </c>
      <c r="X3" s="164" t="s">
        <v>43</v>
      </c>
      <c r="Y3" s="164" t="s">
        <v>44</v>
      </c>
      <c r="Z3" s="164" t="s">
        <v>45</v>
      </c>
      <c r="AA3" s="166" t="s">
        <v>37</v>
      </c>
      <c r="AB3" s="167" t="s">
        <v>39</v>
      </c>
    </row>
    <row r="4" spans="1:28" ht="15.75" customHeight="1">
      <c r="A4" s="42"/>
      <c r="B4" s="33"/>
      <c r="C4" s="25"/>
      <c r="D4" s="25"/>
      <c r="E4" s="160"/>
      <c r="F4" s="163"/>
      <c r="G4" s="165"/>
      <c r="H4" s="165"/>
      <c r="I4" s="165"/>
      <c r="J4" s="165"/>
      <c r="K4" s="165"/>
      <c r="L4" s="166"/>
      <c r="M4" s="167"/>
      <c r="P4" s="42"/>
      <c r="Q4" s="33"/>
      <c r="R4" s="25"/>
      <c r="S4" s="25"/>
      <c r="T4" s="160"/>
      <c r="U4" s="163"/>
      <c r="V4" s="165"/>
      <c r="W4" s="165"/>
      <c r="X4" s="165"/>
      <c r="Y4" s="165"/>
      <c r="Z4" s="165"/>
      <c r="AA4" s="166"/>
      <c r="AB4" s="167"/>
    </row>
    <row r="5" spans="1:28" ht="15.75" customHeight="1">
      <c r="A5" s="42"/>
      <c r="B5" s="33"/>
      <c r="C5" s="25"/>
      <c r="D5" s="25"/>
      <c r="E5" s="160"/>
      <c r="F5" s="163"/>
      <c r="G5" s="165"/>
      <c r="H5" s="165"/>
      <c r="I5" s="165"/>
      <c r="J5" s="165"/>
      <c r="K5" s="165"/>
      <c r="L5" s="166"/>
      <c r="M5" s="167"/>
      <c r="P5" s="42"/>
      <c r="Q5" s="33"/>
      <c r="R5" s="25"/>
      <c r="S5" s="25"/>
      <c r="T5" s="160"/>
      <c r="U5" s="163"/>
      <c r="V5" s="165"/>
      <c r="W5" s="165"/>
      <c r="X5" s="165"/>
      <c r="Y5" s="165"/>
      <c r="Z5" s="165"/>
      <c r="AA5" s="166"/>
      <c r="AB5" s="167"/>
    </row>
    <row r="6" spans="1:28" ht="16.5" customHeight="1">
      <c r="A6" s="42"/>
      <c r="B6" s="33"/>
      <c r="C6" s="25"/>
      <c r="D6" s="25"/>
      <c r="E6" s="160"/>
      <c r="F6" s="163"/>
      <c r="G6" s="165"/>
      <c r="H6" s="165"/>
      <c r="I6" s="165"/>
      <c r="J6" s="165"/>
      <c r="K6" s="165"/>
      <c r="L6" s="166"/>
      <c r="M6" s="167"/>
      <c r="P6" s="42"/>
      <c r="Q6" s="33"/>
      <c r="R6" s="25"/>
      <c r="S6" s="25"/>
      <c r="T6" s="160"/>
      <c r="U6" s="163"/>
      <c r="V6" s="165"/>
      <c r="W6" s="165"/>
      <c r="X6" s="165"/>
      <c r="Y6" s="165"/>
      <c r="Z6" s="165"/>
      <c r="AA6" s="166"/>
      <c r="AB6" s="167"/>
    </row>
    <row r="7" spans="1:28" ht="16.5" customHeight="1">
      <c r="A7" s="42"/>
      <c r="B7" s="33"/>
      <c r="C7" s="25"/>
      <c r="D7" s="25"/>
      <c r="E7" s="160"/>
      <c r="F7" s="163"/>
      <c r="G7" s="165"/>
      <c r="H7" s="165"/>
      <c r="I7" s="165"/>
      <c r="J7" s="165"/>
      <c r="K7" s="165"/>
      <c r="L7" s="166"/>
      <c r="M7" s="167"/>
      <c r="P7" s="42"/>
      <c r="Q7" s="33"/>
      <c r="R7" s="25"/>
      <c r="S7" s="25"/>
      <c r="T7" s="160"/>
      <c r="U7" s="163"/>
      <c r="V7" s="165"/>
      <c r="W7" s="165"/>
      <c r="X7" s="165"/>
      <c r="Y7" s="165"/>
      <c r="Z7" s="165"/>
      <c r="AA7" s="166"/>
      <c r="AB7" s="167"/>
    </row>
    <row r="8" spans="1:28" ht="16.5" customHeight="1">
      <c r="A8" s="42"/>
      <c r="B8" s="33"/>
      <c r="C8" s="25"/>
      <c r="D8" s="25"/>
      <c r="E8" s="160"/>
      <c r="F8" s="163"/>
      <c r="G8" s="165"/>
      <c r="H8" s="165"/>
      <c r="I8" s="165"/>
      <c r="J8" s="165"/>
      <c r="K8" s="165"/>
      <c r="L8" s="166"/>
      <c r="M8" s="167"/>
      <c r="P8" s="42"/>
      <c r="Q8" s="33"/>
      <c r="R8" s="25"/>
      <c r="S8" s="25"/>
      <c r="T8" s="160"/>
      <c r="U8" s="163"/>
      <c r="V8" s="165"/>
      <c r="W8" s="165"/>
      <c r="X8" s="165"/>
      <c r="Y8" s="165"/>
      <c r="Z8" s="165"/>
      <c r="AA8" s="166"/>
      <c r="AB8" s="167"/>
    </row>
    <row r="9" spans="1:28" ht="16.5" customHeight="1">
      <c r="A9" s="42"/>
      <c r="B9" s="33"/>
      <c r="C9" s="25"/>
      <c r="D9" s="25"/>
      <c r="E9" s="160"/>
      <c r="F9" s="163"/>
      <c r="G9" s="165"/>
      <c r="H9" s="165"/>
      <c r="I9" s="165"/>
      <c r="J9" s="165"/>
      <c r="K9" s="165"/>
      <c r="L9" s="166"/>
      <c r="M9" s="167"/>
      <c r="P9" s="42"/>
      <c r="Q9" s="33"/>
      <c r="R9" s="25"/>
      <c r="S9" s="25"/>
      <c r="T9" s="160"/>
      <c r="U9" s="163"/>
      <c r="V9" s="165"/>
      <c r="W9" s="165"/>
      <c r="X9" s="165"/>
      <c r="Y9" s="165"/>
      <c r="Z9" s="165"/>
      <c r="AA9" s="166"/>
      <c r="AB9" s="167"/>
    </row>
    <row r="10" spans="1:28" ht="16.5" customHeight="1">
      <c r="A10" s="42"/>
      <c r="B10" s="33"/>
      <c r="C10" s="25"/>
      <c r="D10" s="25"/>
      <c r="E10" s="160"/>
      <c r="F10" s="163"/>
      <c r="G10" s="165"/>
      <c r="H10" s="165"/>
      <c r="I10" s="165"/>
      <c r="J10" s="165"/>
      <c r="K10" s="165"/>
      <c r="L10" s="166"/>
      <c r="M10" s="167"/>
      <c r="P10" s="42"/>
      <c r="Q10" s="33"/>
      <c r="R10" s="25"/>
      <c r="S10" s="25"/>
      <c r="T10" s="160"/>
      <c r="U10" s="163"/>
      <c r="V10" s="165"/>
      <c r="W10" s="165"/>
      <c r="X10" s="165"/>
      <c r="Y10" s="165"/>
      <c r="Z10" s="165"/>
      <c r="AA10" s="166"/>
      <c r="AB10" s="167"/>
    </row>
    <row r="11" spans="1:28" ht="15.75" customHeight="1">
      <c r="A11" s="42"/>
      <c r="B11" s="33"/>
      <c r="C11" s="25"/>
      <c r="D11" s="25"/>
      <c r="E11" s="160"/>
      <c r="F11" s="163"/>
      <c r="G11" s="165"/>
      <c r="H11" s="165"/>
      <c r="I11" s="165"/>
      <c r="J11" s="165"/>
      <c r="K11" s="165"/>
      <c r="L11" s="166"/>
      <c r="M11" s="167"/>
      <c r="P11" s="42"/>
      <c r="Q11" s="33"/>
      <c r="R11" s="25"/>
      <c r="S11" s="25"/>
      <c r="T11" s="160"/>
      <c r="U11" s="163"/>
      <c r="V11" s="165"/>
      <c r="W11" s="165"/>
      <c r="X11" s="165"/>
      <c r="Y11" s="165"/>
      <c r="Z11" s="165"/>
      <c r="AA11" s="166"/>
      <c r="AB11" s="167"/>
    </row>
    <row r="12" spans="1:28" ht="15.75" customHeight="1">
      <c r="A12" s="42"/>
      <c r="B12" s="33"/>
      <c r="C12" s="25"/>
      <c r="D12" s="25"/>
      <c r="E12" s="160"/>
      <c r="F12" s="163"/>
      <c r="G12" s="165"/>
      <c r="H12" s="165"/>
      <c r="I12" s="165"/>
      <c r="J12" s="165"/>
      <c r="K12" s="165"/>
      <c r="L12" s="166"/>
      <c r="M12" s="167"/>
      <c r="P12" s="42"/>
      <c r="Q12" s="33"/>
      <c r="R12" s="25"/>
      <c r="S12" s="25"/>
      <c r="T12" s="160"/>
      <c r="U12" s="163"/>
      <c r="V12" s="165"/>
      <c r="W12" s="165"/>
      <c r="X12" s="165"/>
      <c r="Y12" s="165"/>
      <c r="Z12" s="165"/>
      <c r="AA12" s="166"/>
      <c r="AB12" s="167"/>
    </row>
    <row r="13" spans="1:28" ht="15" customHeight="1">
      <c r="A13" s="42"/>
      <c r="B13" s="33"/>
      <c r="E13" s="160"/>
      <c r="F13" s="163"/>
      <c r="G13" s="165"/>
      <c r="H13" s="165"/>
      <c r="I13" s="165"/>
      <c r="J13" s="165"/>
      <c r="K13" s="165"/>
      <c r="L13" s="166"/>
      <c r="M13" s="167"/>
      <c r="P13" s="42"/>
      <c r="Q13" s="33"/>
      <c r="T13" s="160"/>
      <c r="U13" s="163"/>
      <c r="V13" s="165"/>
      <c r="W13" s="165"/>
      <c r="X13" s="165"/>
      <c r="Y13" s="165"/>
      <c r="Z13" s="165"/>
      <c r="AA13" s="166"/>
      <c r="AB13" s="167"/>
    </row>
    <row r="14" spans="1:28">
      <c r="A14" s="42"/>
      <c r="B14" s="33"/>
      <c r="E14" s="161"/>
      <c r="F14" s="163"/>
      <c r="G14" s="165"/>
      <c r="H14" s="165"/>
      <c r="I14" s="165"/>
      <c r="J14" s="165"/>
      <c r="K14" s="165"/>
      <c r="L14" s="166"/>
      <c r="M14" s="167"/>
      <c r="P14" s="42"/>
      <c r="Q14" s="33"/>
      <c r="T14" s="161"/>
      <c r="U14" s="163"/>
      <c r="V14" s="165"/>
      <c r="W14" s="165"/>
      <c r="X14" s="165"/>
      <c r="Y14" s="165"/>
      <c r="Z14" s="165"/>
      <c r="AA14" s="166"/>
      <c r="AB14" s="167"/>
    </row>
    <row r="15" spans="1:28" ht="21.75" thickBot="1">
      <c r="A15" s="169" t="s">
        <v>4</v>
      </c>
      <c r="B15" s="170"/>
      <c r="C15" s="170"/>
      <c r="D15" s="170"/>
      <c r="E15" s="171"/>
      <c r="F15" s="163"/>
      <c r="G15" s="165"/>
      <c r="H15" s="165"/>
      <c r="I15" s="165"/>
      <c r="J15" s="165"/>
      <c r="K15" s="165"/>
      <c r="L15" s="166"/>
      <c r="M15" s="167"/>
      <c r="P15" s="169" t="s">
        <v>4</v>
      </c>
      <c r="Q15" s="170"/>
      <c r="R15" s="170"/>
      <c r="S15" s="170"/>
      <c r="T15" s="171"/>
      <c r="U15" s="163"/>
      <c r="V15" s="165"/>
      <c r="W15" s="165"/>
      <c r="X15" s="165"/>
      <c r="Y15" s="165"/>
      <c r="Z15" s="165"/>
      <c r="AA15" s="166"/>
      <c r="AB15" s="167"/>
    </row>
    <row r="16" spans="1:28" ht="15" customHeight="1">
      <c r="A16" s="48" t="s">
        <v>1</v>
      </c>
      <c r="B16" s="48" t="s">
        <v>2</v>
      </c>
      <c r="C16" s="172" t="s">
        <v>3</v>
      </c>
      <c r="D16" s="172"/>
      <c r="E16" s="172"/>
      <c r="F16" s="163"/>
      <c r="G16" s="165"/>
      <c r="H16" s="165"/>
      <c r="I16" s="165"/>
      <c r="J16" s="165"/>
      <c r="K16" s="165"/>
      <c r="L16" s="166"/>
      <c r="M16" s="168"/>
      <c r="P16" s="48" t="s">
        <v>1</v>
      </c>
      <c r="Q16" s="48" t="s">
        <v>2</v>
      </c>
      <c r="R16" s="172" t="s">
        <v>3</v>
      </c>
      <c r="S16" s="172"/>
      <c r="T16" s="172"/>
      <c r="U16" s="163"/>
      <c r="V16" s="165"/>
      <c r="W16" s="165"/>
      <c r="X16" s="165"/>
      <c r="Y16" s="165"/>
      <c r="Z16" s="165"/>
      <c r="AA16" s="166"/>
      <c r="AB16" s="168"/>
    </row>
    <row r="17" spans="1:28" ht="15.75">
      <c r="A17" s="46">
        <v>1</v>
      </c>
      <c r="B17" s="46">
        <f>GİRİŞ!B8</f>
        <v>47</v>
      </c>
      <c r="C17" s="156" t="str">
        <f>GİRİŞ!C8</f>
        <v xml:space="preserve">GÖKÇE GÖKMEN </v>
      </c>
      <c r="D17" s="157"/>
      <c r="E17" s="158"/>
      <c r="F17" s="34">
        <v>4</v>
      </c>
      <c r="G17" s="34">
        <v>4</v>
      </c>
      <c r="H17" s="34">
        <v>4</v>
      </c>
      <c r="I17" s="34">
        <v>4</v>
      </c>
      <c r="J17" s="34">
        <v>4</v>
      </c>
      <c r="K17" s="34">
        <v>4</v>
      </c>
      <c r="L17" s="35">
        <f>SUM(F17:K17)</f>
        <v>24</v>
      </c>
      <c r="M17" s="49">
        <f>ROUND((100*L17)/(24),(0))</f>
        <v>100</v>
      </c>
      <c r="P17" s="46">
        <v>1</v>
      </c>
      <c r="Q17" s="46">
        <f>GİRİŞ!B8</f>
        <v>47</v>
      </c>
      <c r="R17" s="156" t="str">
        <f>GİRİŞ!C8</f>
        <v xml:space="preserve">GÖKÇE GÖKMEN </v>
      </c>
      <c r="S17" s="157"/>
      <c r="T17" s="158"/>
      <c r="U17" s="34">
        <v>4</v>
      </c>
      <c r="V17" s="34">
        <v>4</v>
      </c>
      <c r="W17" s="34">
        <v>4</v>
      </c>
      <c r="X17" s="34">
        <v>4</v>
      </c>
      <c r="Y17" s="34">
        <v>4</v>
      </c>
      <c r="Z17" s="34">
        <v>4</v>
      </c>
      <c r="AA17" s="35">
        <f>SUM(U17:Z17)</f>
        <v>24</v>
      </c>
      <c r="AB17" s="49">
        <f>ROUND((100*AA17)/(24),(0))</f>
        <v>100</v>
      </c>
    </row>
    <row r="18" spans="1:28" ht="15.75">
      <c r="A18" s="46">
        <v>2</v>
      </c>
      <c r="B18" s="46">
        <f>GİRİŞ!B9</f>
        <v>49</v>
      </c>
      <c r="C18" s="156" t="str">
        <f>GİRİŞ!C9</f>
        <v>N.OKYANUS DOĞAN</v>
      </c>
      <c r="D18" s="157"/>
      <c r="E18" s="158"/>
      <c r="F18" s="34">
        <v>2</v>
      </c>
      <c r="G18" s="34">
        <v>2</v>
      </c>
      <c r="H18" s="34">
        <v>2</v>
      </c>
      <c r="I18" s="34">
        <v>3</v>
      </c>
      <c r="J18" s="34">
        <v>3</v>
      </c>
      <c r="K18" s="34">
        <v>3</v>
      </c>
      <c r="L18" s="35">
        <f t="shared" ref="L18:L46" si="0">SUM(F18:K18)</f>
        <v>15</v>
      </c>
      <c r="M18" s="49">
        <f t="shared" ref="M18:M46" si="1">ROUND((100*L18)/(24),(0))</f>
        <v>63</v>
      </c>
      <c r="P18" s="46">
        <v>2</v>
      </c>
      <c r="Q18" s="46">
        <f>GİRİŞ!B9</f>
        <v>49</v>
      </c>
      <c r="R18" s="156" t="str">
        <f>GİRİŞ!C9</f>
        <v>N.OKYANUS DOĞAN</v>
      </c>
      <c r="S18" s="157"/>
      <c r="T18" s="158"/>
      <c r="U18" s="34">
        <v>2</v>
      </c>
      <c r="V18" s="34">
        <v>2</v>
      </c>
      <c r="W18" s="34">
        <v>2</v>
      </c>
      <c r="X18" s="34">
        <v>3</v>
      </c>
      <c r="Y18" s="34">
        <v>3</v>
      </c>
      <c r="Z18" s="34">
        <v>3</v>
      </c>
      <c r="AA18" s="35">
        <f t="shared" ref="AA18:AA46" si="2">SUM(U18:Z18)</f>
        <v>15</v>
      </c>
      <c r="AB18" s="49">
        <f t="shared" ref="AB18:AB46" si="3">ROUND((100*AA18)/(24),(0))</f>
        <v>63</v>
      </c>
    </row>
    <row r="19" spans="1:28" ht="15.75">
      <c r="A19" s="46">
        <v>3</v>
      </c>
      <c r="B19" s="46">
        <f>GİRİŞ!B10</f>
        <v>50</v>
      </c>
      <c r="C19" s="156" t="str">
        <f>GİRİŞ!C10</f>
        <v>SAMİ ERDEM</v>
      </c>
      <c r="D19" s="157"/>
      <c r="E19" s="158"/>
      <c r="F19" s="34"/>
      <c r="G19" s="34"/>
      <c r="H19" s="34"/>
      <c r="I19" s="34"/>
      <c r="J19" s="34"/>
      <c r="K19" s="34"/>
      <c r="L19" s="35">
        <f t="shared" si="0"/>
        <v>0</v>
      </c>
      <c r="M19" s="49">
        <f t="shared" si="1"/>
        <v>0</v>
      </c>
      <c r="P19" s="46">
        <v>3</v>
      </c>
      <c r="Q19" s="46">
        <f>GİRİŞ!B10</f>
        <v>50</v>
      </c>
      <c r="R19" s="156" t="str">
        <f>GİRİŞ!C10</f>
        <v>SAMİ ERDEM</v>
      </c>
      <c r="S19" s="157"/>
      <c r="T19" s="158"/>
      <c r="U19" s="34"/>
      <c r="V19" s="34"/>
      <c r="W19" s="34"/>
      <c r="X19" s="34"/>
      <c r="Y19" s="34"/>
      <c r="Z19" s="34"/>
      <c r="AA19" s="35">
        <f t="shared" si="2"/>
        <v>0</v>
      </c>
      <c r="AB19" s="49">
        <f t="shared" si="3"/>
        <v>0</v>
      </c>
    </row>
    <row r="20" spans="1:28" ht="15.75">
      <c r="A20" s="46">
        <v>4</v>
      </c>
      <c r="B20" s="46">
        <f>GİRİŞ!B11</f>
        <v>51</v>
      </c>
      <c r="C20" s="156" t="str">
        <f>GİRİŞ!C11</f>
        <v>TUANA GULAK</v>
      </c>
      <c r="D20" s="157"/>
      <c r="E20" s="158"/>
      <c r="F20" s="34"/>
      <c r="G20" s="34"/>
      <c r="H20" s="34"/>
      <c r="I20" s="34"/>
      <c r="J20" s="34"/>
      <c r="K20" s="34"/>
      <c r="L20" s="35">
        <f t="shared" si="0"/>
        <v>0</v>
      </c>
      <c r="M20" s="49">
        <f t="shared" si="1"/>
        <v>0</v>
      </c>
      <c r="P20" s="46">
        <v>4</v>
      </c>
      <c r="Q20" s="46">
        <f>GİRİŞ!B11</f>
        <v>51</v>
      </c>
      <c r="R20" s="156" t="str">
        <f>GİRİŞ!C11</f>
        <v>TUANA GULAK</v>
      </c>
      <c r="S20" s="157"/>
      <c r="T20" s="158"/>
      <c r="U20" s="34"/>
      <c r="V20" s="34"/>
      <c r="W20" s="34"/>
      <c r="X20" s="34"/>
      <c r="Y20" s="34"/>
      <c r="Z20" s="34"/>
      <c r="AA20" s="35">
        <f t="shared" si="2"/>
        <v>0</v>
      </c>
      <c r="AB20" s="49">
        <f t="shared" si="3"/>
        <v>0</v>
      </c>
    </row>
    <row r="21" spans="1:28" ht="15.75">
      <c r="A21" s="46">
        <v>5</v>
      </c>
      <c r="B21" s="46">
        <f>GİRİŞ!B12</f>
        <v>52</v>
      </c>
      <c r="C21" s="156" t="str">
        <f>GİRİŞ!C12</f>
        <v>ALEYDA VERA ÇETİNER</v>
      </c>
      <c r="D21" s="157"/>
      <c r="E21" s="158"/>
      <c r="F21" s="34"/>
      <c r="G21" s="34"/>
      <c r="H21" s="34"/>
      <c r="I21" s="34"/>
      <c r="J21" s="34"/>
      <c r="K21" s="34"/>
      <c r="L21" s="35">
        <f t="shared" si="0"/>
        <v>0</v>
      </c>
      <c r="M21" s="49">
        <f t="shared" si="1"/>
        <v>0</v>
      </c>
      <c r="P21" s="46">
        <v>5</v>
      </c>
      <c r="Q21" s="46">
        <f>GİRİŞ!B12</f>
        <v>52</v>
      </c>
      <c r="R21" s="156" t="str">
        <f>GİRİŞ!C12</f>
        <v>ALEYDA VERA ÇETİNER</v>
      </c>
      <c r="S21" s="157"/>
      <c r="T21" s="158"/>
      <c r="U21" s="34"/>
      <c r="V21" s="34"/>
      <c r="W21" s="34"/>
      <c r="X21" s="34"/>
      <c r="Y21" s="34"/>
      <c r="Z21" s="34"/>
      <c r="AA21" s="35">
        <f t="shared" si="2"/>
        <v>0</v>
      </c>
      <c r="AB21" s="49">
        <f t="shared" si="3"/>
        <v>0</v>
      </c>
    </row>
    <row r="22" spans="1:28" ht="15.75">
      <c r="A22" s="46">
        <v>6</v>
      </c>
      <c r="B22" s="46">
        <f>GİRİŞ!B13</f>
        <v>55</v>
      </c>
      <c r="C22" s="156" t="str">
        <f>GİRİŞ!C13</f>
        <v>ATAKAN TEKİN</v>
      </c>
      <c r="D22" s="157"/>
      <c r="E22" s="158"/>
      <c r="F22" s="34"/>
      <c r="G22" s="34"/>
      <c r="H22" s="34"/>
      <c r="I22" s="34"/>
      <c r="J22" s="34"/>
      <c r="K22" s="34"/>
      <c r="L22" s="35">
        <f t="shared" si="0"/>
        <v>0</v>
      </c>
      <c r="M22" s="49">
        <f t="shared" si="1"/>
        <v>0</v>
      </c>
      <c r="P22" s="46">
        <v>6</v>
      </c>
      <c r="Q22" s="46">
        <f>GİRİŞ!B13</f>
        <v>55</v>
      </c>
      <c r="R22" s="156" t="str">
        <f>GİRİŞ!C13</f>
        <v>ATAKAN TEKİN</v>
      </c>
      <c r="S22" s="157"/>
      <c r="T22" s="158"/>
      <c r="U22" s="34"/>
      <c r="V22" s="34"/>
      <c r="W22" s="34"/>
      <c r="X22" s="34"/>
      <c r="Y22" s="34"/>
      <c r="Z22" s="34"/>
      <c r="AA22" s="35">
        <f t="shared" si="2"/>
        <v>0</v>
      </c>
      <c r="AB22" s="49">
        <f t="shared" si="3"/>
        <v>0</v>
      </c>
    </row>
    <row r="23" spans="1:28" ht="15.75">
      <c r="A23" s="46">
        <v>7</v>
      </c>
      <c r="B23" s="46">
        <f>GİRİŞ!B14</f>
        <v>56</v>
      </c>
      <c r="C23" s="156" t="str">
        <f>GİRİŞ!C14</f>
        <v xml:space="preserve">ALİ BAT </v>
      </c>
      <c r="D23" s="157"/>
      <c r="E23" s="158"/>
      <c r="F23" s="34"/>
      <c r="G23" s="34"/>
      <c r="H23" s="34"/>
      <c r="I23" s="34"/>
      <c r="J23" s="34"/>
      <c r="K23" s="34"/>
      <c r="L23" s="35">
        <f t="shared" si="0"/>
        <v>0</v>
      </c>
      <c r="M23" s="49">
        <f t="shared" si="1"/>
        <v>0</v>
      </c>
      <c r="P23" s="46">
        <v>7</v>
      </c>
      <c r="Q23" s="46">
        <f>GİRİŞ!B14</f>
        <v>56</v>
      </c>
      <c r="R23" s="156" t="str">
        <f>GİRİŞ!C14</f>
        <v xml:space="preserve">ALİ BAT </v>
      </c>
      <c r="S23" s="157"/>
      <c r="T23" s="158"/>
      <c r="U23" s="34"/>
      <c r="V23" s="34"/>
      <c r="W23" s="34"/>
      <c r="X23" s="34"/>
      <c r="Y23" s="34"/>
      <c r="Z23" s="34"/>
      <c r="AA23" s="35">
        <f t="shared" si="2"/>
        <v>0</v>
      </c>
      <c r="AB23" s="49">
        <f t="shared" si="3"/>
        <v>0</v>
      </c>
    </row>
    <row r="24" spans="1:28" ht="15.75">
      <c r="A24" s="46">
        <v>8</v>
      </c>
      <c r="B24" s="46">
        <f>GİRİŞ!B15</f>
        <v>60</v>
      </c>
      <c r="C24" s="156" t="str">
        <f>GİRİŞ!C15</f>
        <v>DAMLA TİTİZOĞLU</v>
      </c>
      <c r="D24" s="157"/>
      <c r="E24" s="158"/>
      <c r="F24" s="34"/>
      <c r="G24" s="34"/>
      <c r="H24" s="34"/>
      <c r="I24" s="34"/>
      <c r="J24" s="34"/>
      <c r="K24" s="34"/>
      <c r="L24" s="35">
        <f t="shared" si="0"/>
        <v>0</v>
      </c>
      <c r="M24" s="49">
        <f t="shared" si="1"/>
        <v>0</v>
      </c>
      <c r="P24" s="46">
        <v>8</v>
      </c>
      <c r="Q24" s="46">
        <f>GİRİŞ!B15</f>
        <v>60</v>
      </c>
      <c r="R24" s="156" t="str">
        <f>GİRİŞ!C15</f>
        <v>DAMLA TİTİZOĞLU</v>
      </c>
      <c r="S24" s="157"/>
      <c r="T24" s="158"/>
      <c r="U24" s="34">
        <v>4</v>
      </c>
      <c r="V24" s="34">
        <v>4</v>
      </c>
      <c r="W24" s="34">
        <v>4</v>
      </c>
      <c r="X24" s="34">
        <v>4</v>
      </c>
      <c r="Y24" s="34">
        <v>4</v>
      </c>
      <c r="Z24" s="34">
        <v>4</v>
      </c>
      <c r="AA24" s="35">
        <f t="shared" si="2"/>
        <v>24</v>
      </c>
      <c r="AB24" s="49">
        <f t="shared" si="3"/>
        <v>100</v>
      </c>
    </row>
    <row r="25" spans="1:28" ht="15.75">
      <c r="A25" s="46">
        <v>9</v>
      </c>
      <c r="B25" s="46">
        <f>GİRİŞ!B16</f>
        <v>64</v>
      </c>
      <c r="C25" s="156" t="str">
        <f>GİRİŞ!C16</f>
        <v>İPEK SU ERDOĞAN</v>
      </c>
      <c r="D25" s="157"/>
      <c r="E25" s="158"/>
      <c r="F25" s="34"/>
      <c r="G25" s="34"/>
      <c r="H25" s="34"/>
      <c r="I25" s="34"/>
      <c r="J25" s="34"/>
      <c r="K25" s="34"/>
      <c r="L25" s="35">
        <f t="shared" si="0"/>
        <v>0</v>
      </c>
      <c r="M25" s="49">
        <f t="shared" si="1"/>
        <v>0</v>
      </c>
      <c r="P25" s="46">
        <v>9</v>
      </c>
      <c r="Q25" s="46">
        <f>GİRİŞ!B16</f>
        <v>64</v>
      </c>
      <c r="R25" s="156" t="str">
        <f>GİRİŞ!C16</f>
        <v>İPEK SU ERDOĞAN</v>
      </c>
      <c r="S25" s="157"/>
      <c r="T25" s="158"/>
      <c r="U25" s="34"/>
      <c r="V25" s="34"/>
      <c r="W25" s="34"/>
      <c r="X25" s="34"/>
      <c r="Y25" s="34"/>
      <c r="Z25" s="34"/>
      <c r="AA25" s="35">
        <f t="shared" si="2"/>
        <v>0</v>
      </c>
      <c r="AB25" s="49">
        <f t="shared" si="3"/>
        <v>0</v>
      </c>
    </row>
    <row r="26" spans="1:28" ht="15.75">
      <c r="A26" s="46">
        <v>10</v>
      </c>
      <c r="B26" s="46">
        <f>GİRİŞ!B17</f>
        <v>70</v>
      </c>
      <c r="C26" s="156" t="str">
        <f>GİRİŞ!C17</f>
        <v>Y. OYA ERDOĞAN</v>
      </c>
      <c r="D26" s="157"/>
      <c r="E26" s="158"/>
      <c r="F26" s="34"/>
      <c r="G26" s="34"/>
      <c r="H26" s="34"/>
      <c r="I26" s="34"/>
      <c r="J26" s="34"/>
      <c r="K26" s="34"/>
      <c r="L26" s="35">
        <f t="shared" si="0"/>
        <v>0</v>
      </c>
      <c r="M26" s="49">
        <f t="shared" si="1"/>
        <v>0</v>
      </c>
      <c r="P26" s="46">
        <v>10</v>
      </c>
      <c r="Q26" s="46">
        <f>GİRİŞ!B17</f>
        <v>70</v>
      </c>
      <c r="R26" s="156" t="str">
        <f>GİRİŞ!C17</f>
        <v>Y. OYA ERDOĞAN</v>
      </c>
      <c r="S26" s="157"/>
      <c r="T26" s="158"/>
      <c r="U26" s="34"/>
      <c r="V26" s="34"/>
      <c r="W26" s="34"/>
      <c r="X26" s="34"/>
      <c r="Y26" s="34"/>
      <c r="Z26" s="34"/>
      <c r="AA26" s="35">
        <f t="shared" si="2"/>
        <v>0</v>
      </c>
      <c r="AB26" s="49">
        <f t="shared" si="3"/>
        <v>0</v>
      </c>
    </row>
    <row r="27" spans="1:28" ht="15.75">
      <c r="A27" s="46">
        <v>11</v>
      </c>
      <c r="B27" s="46">
        <f>GİRİŞ!B18</f>
        <v>76</v>
      </c>
      <c r="C27" s="156" t="str">
        <f>GİRİŞ!C18</f>
        <v>ONUR BİRCAN</v>
      </c>
      <c r="D27" s="157"/>
      <c r="E27" s="158"/>
      <c r="F27" s="34"/>
      <c r="G27" s="34"/>
      <c r="H27" s="34"/>
      <c r="I27" s="34"/>
      <c r="J27" s="34"/>
      <c r="K27" s="34"/>
      <c r="L27" s="35">
        <f t="shared" si="0"/>
        <v>0</v>
      </c>
      <c r="M27" s="49">
        <f t="shared" si="1"/>
        <v>0</v>
      </c>
      <c r="P27" s="46">
        <v>11</v>
      </c>
      <c r="Q27" s="46">
        <f>GİRİŞ!B18</f>
        <v>76</v>
      </c>
      <c r="R27" s="156" t="str">
        <f>GİRİŞ!C18</f>
        <v>ONUR BİRCAN</v>
      </c>
      <c r="S27" s="157"/>
      <c r="T27" s="158"/>
      <c r="U27" s="34"/>
      <c r="V27" s="34"/>
      <c r="W27" s="34"/>
      <c r="X27" s="34"/>
      <c r="Y27" s="34"/>
      <c r="Z27" s="34"/>
      <c r="AA27" s="35">
        <f t="shared" si="2"/>
        <v>0</v>
      </c>
      <c r="AB27" s="49">
        <f t="shared" si="3"/>
        <v>0</v>
      </c>
    </row>
    <row r="28" spans="1:28" ht="15.75">
      <c r="A28" s="46">
        <v>12</v>
      </c>
      <c r="B28" s="46">
        <f>GİRİŞ!B19</f>
        <v>81</v>
      </c>
      <c r="C28" s="156" t="str">
        <f>GİRİŞ!C19</f>
        <v>OZAN DALDAL</v>
      </c>
      <c r="D28" s="157"/>
      <c r="E28" s="158"/>
      <c r="F28" s="34"/>
      <c r="G28" s="34"/>
      <c r="H28" s="34"/>
      <c r="I28" s="34"/>
      <c r="J28" s="34"/>
      <c r="K28" s="34"/>
      <c r="L28" s="35">
        <f t="shared" si="0"/>
        <v>0</v>
      </c>
      <c r="M28" s="49">
        <f t="shared" si="1"/>
        <v>0</v>
      </c>
      <c r="P28" s="46">
        <v>12</v>
      </c>
      <c r="Q28" s="46">
        <f>GİRİŞ!B19</f>
        <v>81</v>
      </c>
      <c r="R28" s="156" t="str">
        <f>GİRİŞ!C19</f>
        <v>OZAN DALDAL</v>
      </c>
      <c r="S28" s="157"/>
      <c r="T28" s="158"/>
      <c r="U28" s="34"/>
      <c r="V28" s="34"/>
      <c r="W28" s="34"/>
      <c r="X28" s="34"/>
      <c r="Y28" s="34"/>
      <c r="Z28" s="34"/>
      <c r="AA28" s="35">
        <f t="shared" si="2"/>
        <v>0</v>
      </c>
      <c r="AB28" s="49">
        <f t="shared" si="3"/>
        <v>0</v>
      </c>
    </row>
    <row r="29" spans="1:28" ht="15.75">
      <c r="A29" s="46">
        <v>13</v>
      </c>
      <c r="B29" s="46">
        <f>GİRİŞ!B20</f>
        <v>84</v>
      </c>
      <c r="C29" s="156" t="str">
        <f>GİRİŞ!C20</f>
        <v>ARAS YILDIRIM</v>
      </c>
      <c r="D29" s="157"/>
      <c r="E29" s="158"/>
      <c r="F29" s="34"/>
      <c r="G29" s="34"/>
      <c r="H29" s="34"/>
      <c r="I29" s="34"/>
      <c r="J29" s="34"/>
      <c r="K29" s="34"/>
      <c r="L29" s="35">
        <f t="shared" si="0"/>
        <v>0</v>
      </c>
      <c r="M29" s="49">
        <f t="shared" si="1"/>
        <v>0</v>
      </c>
      <c r="P29" s="46">
        <v>13</v>
      </c>
      <c r="Q29" s="46">
        <f>GİRİŞ!B20</f>
        <v>84</v>
      </c>
      <c r="R29" s="156" t="str">
        <f>GİRİŞ!C20</f>
        <v>ARAS YILDIRIM</v>
      </c>
      <c r="S29" s="157"/>
      <c r="T29" s="158"/>
      <c r="U29" s="34"/>
      <c r="V29" s="34"/>
      <c r="W29" s="34"/>
      <c r="X29" s="34"/>
      <c r="Y29" s="34"/>
      <c r="Z29" s="34"/>
      <c r="AA29" s="35">
        <f t="shared" si="2"/>
        <v>0</v>
      </c>
      <c r="AB29" s="49">
        <f t="shared" si="3"/>
        <v>0</v>
      </c>
    </row>
    <row r="30" spans="1:28" ht="15.75">
      <c r="A30" s="46">
        <v>14</v>
      </c>
      <c r="B30" s="46">
        <f>GİRİŞ!B21</f>
        <v>88</v>
      </c>
      <c r="C30" s="156" t="str">
        <f>GİRİŞ!C21</f>
        <v>EKİN BİNGÖLBALI</v>
      </c>
      <c r="D30" s="157"/>
      <c r="E30" s="158"/>
      <c r="F30" s="34"/>
      <c r="G30" s="34"/>
      <c r="H30" s="34"/>
      <c r="I30" s="34"/>
      <c r="J30" s="34"/>
      <c r="K30" s="34"/>
      <c r="L30" s="35">
        <f t="shared" si="0"/>
        <v>0</v>
      </c>
      <c r="M30" s="49">
        <f t="shared" si="1"/>
        <v>0</v>
      </c>
      <c r="P30" s="46">
        <v>14</v>
      </c>
      <c r="Q30" s="46">
        <f>GİRİŞ!B21</f>
        <v>88</v>
      </c>
      <c r="R30" s="156" t="str">
        <f>GİRİŞ!C21</f>
        <v>EKİN BİNGÖLBALI</v>
      </c>
      <c r="S30" s="157"/>
      <c r="T30" s="158"/>
      <c r="U30" s="34"/>
      <c r="V30" s="34"/>
      <c r="W30" s="34"/>
      <c r="X30" s="34"/>
      <c r="Y30" s="34"/>
      <c r="Z30" s="34"/>
      <c r="AA30" s="35">
        <f t="shared" si="2"/>
        <v>0</v>
      </c>
      <c r="AB30" s="49">
        <f t="shared" si="3"/>
        <v>0</v>
      </c>
    </row>
    <row r="31" spans="1:28" ht="15.75">
      <c r="A31" s="46">
        <v>15</v>
      </c>
      <c r="B31" s="46">
        <f>GİRİŞ!B22</f>
        <v>153</v>
      </c>
      <c r="C31" s="156" t="str">
        <f>GİRİŞ!C22</f>
        <v>ÖMER SAİD BAYRAM</v>
      </c>
      <c r="D31" s="157"/>
      <c r="E31" s="158"/>
      <c r="F31" s="34">
        <v>3</v>
      </c>
      <c r="G31" s="34">
        <v>2</v>
      </c>
      <c r="H31" s="34">
        <v>4</v>
      </c>
      <c r="I31" s="34">
        <v>2</v>
      </c>
      <c r="J31" s="34">
        <v>4</v>
      </c>
      <c r="K31" s="34">
        <v>4</v>
      </c>
      <c r="L31" s="35">
        <f t="shared" si="0"/>
        <v>19</v>
      </c>
      <c r="M31" s="49">
        <f t="shared" si="1"/>
        <v>79</v>
      </c>
      <c r="P31" s="46">
        <v>15</v>
      </c>
      <c r="Q31" s="46">
        <f>GİRİŞ!B22</f>
        <v>153</v>
      </c>
      <c r="R31" s="156" t="str">
        <f>GİRİŞ!C22</f>
        <v>ÖMER SAİD BAYRAM</v>
      </c>
      <c r="S31" s="157"/>
      <c r="T31" s="158"/>
      <c r="U31" s="34">
        <v>3</v>
      </c>
      <c r="V31" s="34">
        <v>2</v>
      </c>
      <c r="W31" s="34">
        <v>4</v>
      </c>
      <c r="X31" s="34">
        <v>2</v>
      </c>
      <c r="Y31" s="34">
        <v>4</v>
      </c>
      <c r="Z31" s="34">
        <v>4</v>
      </c>
      <c r="AA31" s="35">
        <f t="shared" si="2"/>
        <v>19</v>
      </c>
      <c r="AB31" s="49">
        <f t="shared" si="3"/>
        <v>79</v>
      </c>
    </row>
    <row r="32" spans="1:28" ht="15.75">
      <c r="A32" s="46">
        <v>16</v>
      </c>
      <c r="B32" s="46">
        <f>GİRİŞ!B23</f>
        <v>446</v>
      </c>
      <c r="C32" s="156" t="str">
        <f>GİRİŞ!C23</f>
        <v>TAHA YİĞİT DENİZ</v>
      </c>
      <c r="D32" s="157"/>
      <c r="E32" s="158"/>
      <c r="F32" s="34"/>
      <c r="G32" s="34"/>
      <c r="H32" s="34"/>
      <c r="I32" s="34"/>
      <c r="J32" s="34"/>
      <c r="K32" s="34"/>
      <c r="L32" s="35">
        <f t="shared" si="0"/>
        <v>0</v>
      </c>
      <c r="M32" s="49">
        <f t="shared" si="1"/>
        <v>0</v>
      </c>
      <c r="P32" s="46">
        <v>16</v>
      </c>
      <c r="Q32" s="46">
        <f>GİRİŞ!B23</f>
        <v>446</v>
      </c>
      <c r="R32" s="156" t="str">
        <f>GİRİŞ!C23</f>
        <v>TAHA YİĞİT DENİZ</v>
      </c>
      <c r="S32" s="157"/>
      <c r="T32" s="158"/>
      <c r="U32" s="34"/>
      <c r="V32" s="34"/>
      <c r="W32" s="34"/>
      <c r="X32" s="34"/>
      <c r="Y32" s="34"/>
      <c r="Z32" s="34"/>
      <c r="AA32" s="35">
        <f t="shared" si="2"/>
        <v>0</v>
      </c>
      <c r="AB32" s="49">
        <f t="shared" si="3"/>
        <v>0</v>
      </c>
    </row>
    <row r="33" spans="1:28" ht="15.75">
      <c r="A33" s="46">
        <v>17</v>
      </c>
      <c r="B33" s="46">
        <f>GİRİŞ!B24</f>
        <v>0</v>
      </c>
      <c r="C33" s="156">
        <f>GİRİŞ!C24</f>
        <v>0</v>
      </c>
      <c r="D33" s="157"/>
      <c r="E33" s="158"/>
      <c r="F33" s="34"/>
      <c r="G33" s="34"/>
      <c r="H33" s="34"/>
      <c r="I33" s="34"/>
      <c r="J33" s="34"/>
      <c r="K33" s="34"/>
      <c r="L33" s="35">
        <f t="shared" si="0"/>
        <v>0</v>
      </c>
      <c r="M33" s="49">
        <f t="shared" si="1"/>
        <v>0</v>
      </c>
      <c r="P33" s="46">
        <v>17</v>
      </c>
      <c r="Q33" s="46">
        <f>GİRİŞ!B24</f>
        <v>0</v>
      </c>
      <c r="R33" s="156">
        <f>GİRİŞ!C24</f>
        <v>0</v>
      </c>
      <c r="S33" s="157"/>
      <c r="T33" s="158"/>
      <c r="U33" s="34"/>
      <c r="V33" s="34"/>
      <c r="W33" s="34"/>
      <c r="X33" s="34"/>
      <c r="Y33" s="34"/>
      <c r="Z33" s="34"/>
      <c r="AA33" s="35">
        <f t="shared" si="2"/>
        <v>0</v>
      </c>
      <c r="AB33" s="49">
        <f t="shared" si="3"/>
        <v>0</v>
      </c>
    </row>
    <row r="34" spans="1:28" ht="15.75">
      <c r="A34" s="46">
        <v>18</v>
      </c>
      <c r="B34" s="46">
        <f>GİRİŞ!B25</f>
        <v>0</v>
      </c>
      <c r="C34" s="156">
        <f>GİRİŞ!C25</f>
        <v>0</v>
      </c>
      <c r="D34" s="157"/>
      <c r="E34" s="158"/>
      <c r="F34" s="34"/>
      <c r="G34" s="34"/>
      <c r="H34" s="34"/>
      <c r="I34" s="34"/>
      <c r="J34" s="34"/>
      <c r="K34" s="34"/>
      <c r="L34" s="35">
        <f t="shared" si="0"/>
        <v>0</v>
      </c>
      <c r="M34" s="49">
        <f t="shared" si="1"/>
        <v>0</v>
      </c>
      <c r="P34" s="46">
        <v>18</v>
      </c>
      <c r="Q34" s="46">
        <f>GİRİŞ!B25</f>
        <v>0</v>
      </c>
      <c r="R34" s="156">
        <f>GİRİŞ!C25</f>
        <v>0</v>
      </c>
      <c r="S34" s="157"/>
      <c r="T34" s="158"/>
      <c r="U34" s="34"/>
      <c r="V34" s="34"/>
      <c r="W34" s="34"/>
      <c r="X34" s="34"/>
      <c r="Y34" s="34"/>
      <c r="Z34" s="34"/>
      <c r="AA34" s="35">
        <f t="shared" si="2"/>
        <v>0</v>
      </c>
      <c r="AB34" s="49">
        <f t="shared" si="3"/>
        <v>0</v>
      </c>
    </row>
    <row r="35" spans="1:28" ht="15.75">
      <c r="A35" s="46">
        <v>19</v>
      </c>
      <c r="B35" s="46">
        <f>GİRİŞ!B26</f>
        <v>0</v>
      </c>
      <c r="C35" s="156">
        <f>GİRİŞ!C26</f>
        <v>0</v>
      </c>
      <c r="D35" s="157"/>
      <c r="E35" s="158"/>
      <c r="F35" s="34"/>
      <c r="G35" s="34"/>
      <c r="H35" s="34"/>
      <c r="I35" s="34"/>
      <c r="J35" s="34"/>
      <c r="K35" s="34"/>
      <c r="L35" s="35">
        <f t="shared" si="0"/>
        <v>0</v>
      </c>
      <c r="M35" s="49">
        <f t="shared" si="1"/>
        <v>0</v>
      </c>
      <c r="P35" s="46">
        <v>19</v>
      </c>
      <c r="Q35" s="46">
        <f>GİRİŞ!B26</f>
        <v>0</v>
      </c>
      <c r="R35" s="156">
        <f>GİRİŞ!C26</f>
        <v>0</v>
      </c>
      <c r="S35" s="157"/>
      <c r="T35" s="158"/>
      <c r="U35" s="34"/>
      <c r="V35" s="34"/>
      <c r="W35" s="34"/>
      <c r="X35" s="34"/>
      <c r="Y35" s="34"/>
      <c r="Z35" s="34"/>
      <c r="AA35" s="35">
        <f t="shared" si="2"/>
        <v>0</v>
      </c>
      <c r="AB35" s="49">
        <f t="shared" si="3"/>
        <v>0</v>
      </c>
    </row>
    <row r="36" spans="1:28" ht="15.75">
      <c r="A36" s="46">
        <v>20</v>
      </c>
      <c r="B36" s="46">
        <f>GİRİŞ!B27</f>
        <v>0</v>
      </c>
      <c r="C36" s="156">
        <f>GİRİŞ!C27</f>
        <v>0</v>
      </c>
      <c r="D36" s="157"/>
      <c r="E36" s="158"/>
      <c r="F36" s="34"/>
      <c r="G36" s="34"/>
      <c r="H36" s="34"/>
      <c r="I36" s="34"/>
      <c r="J36" s="34"/>
      <c r="K36" s="34"/>
      <c r="L36" s="35">
        <f t="shared" si="0"/>
        <v>0</v>
      </c>
      <c r="M36" s="49">
        <f t="shared" si="1"/>
        <v>0</v>
      </c>
      <c r="P36" s="46">
        <v>20</v>
      </c>
      <c r="Q36" s="46">
        <f>GİRİŞ!B27</f>
        <v>0</v>
      </c>
      <c r="R36" s="156">
        <f>GİRİŞ!C27</f>
        <v>0</v>
      </c>
      <c r="S36" s="157"/>
      <c r="T36" s="158"/>
      <c r="U36" s="34"/>
      <c r="V36" s="34"/>
      <c r="W36" s="34"/>
      <c r="X36" s="34"/>
      <c r="Y36" s="34"/>
      <c r="Z36" s="34"/>
      <c r="AA36" s="35">
        <f t="shared" si="2"/>
        <v>0</v>
      </c>
      <c r="AB36" s="49">
        <f t="shared" si="3"/>
        <v>0</v>
      </c>
    </row>
    <row r="37" spans="1:28" ht="15.75">
      <c r="A37" s="46">
        <v>21</v>
      </c>
      <c r="B37" s="46">
        <f>GİRİŞ!B28</f>
        <v>0</v>
      </c>
      <c r="C37" s="156">
        <f>GİRİŞ!C28</f>
        <v>0</v>
      </c>
      <c r="D37" s="157"/>
      <c r="E37" s="158"/>
      <c r="F37" s="34"/>
      <c r="G37" s="34"/>
      <c r="H37" s="34"/>
      <c r="I37" s="34"/>
      <c r="J37" s="34"/>
      <c r="K37" s="34"/>
      <c r="L37" s="35">
        <f t="shared" si="0"/>
        <v>0</v>
      </c>
      <c r="M37" s="49">
        <f t="shared" si="1"/>
        <v>0</v>
      </c>
      <c r="P37" s="46">
        <v>21</v>
      </c>
      <c r="Q37" s="46">
        <f>GİRİŞ!B28</f>
        <v>0</v>
      </c>
      <c r="R37" s="156">
        <f>GİRİŞ!C28</f>
        <v>0</v>
      </c>
      <c r="S37" s="157"/>
      <c r="T37" s="158"/>
      <c r="U37" s="34"/>
      <c r="V37" s="34"/>
      <c r="W37" s="34"/>
      <c r="X37" s="34"/>
      <c r="Y37" s="34"/>
      <c r="Z37" s="34"/>
      <c r="AA37" s="35">
        <f t="shared" si="2"/>
        <v>0</v>
      </c>
      <c r="AB37" s="49">
        <f t="shared" si="3"/>
        <v>0</v>
      </c>
    </row>
    <row r="38" spans="1:28" ht="15.75">
      <c r="A38" s="46">
        <v>22</v>
      </c>
      <c r="B38" s="46">
        <f>GİRİŞ!B29</f>
        <v>0</v>
      </c>
      <c r="C38" s="156">
        <f>GİRİŞ!C29</f>
        <v>0</v>
      </c>
      <c r="D38" s="157"/>
      <c r="E38" s="158"/>
      <c r="F38" s="34"/>
      <c r="G38" s="34"/>
      <c r="H38" s="34"/>
      <c r="I38" s="34"/>
      <c r="J38" s="34"/>
      <c r="K38" s="34"/>
      <c r="L38" s="35">
        <f t="shared" si="0"/>
        <v>0</v>
      </c>
      <c r="M38" s="49">
        <f t="shared" si="1"/>
        <v>0</v>
      </c>
      <c r="P38" s="46">
        <v>22</v>
      </c>
      <c r="Q38" s="46">
        <f>GİRİŞ!B29</f>
        <v>0</v>
      </c>
      <c r="R38" s="156">
        <f>GİRİŞ!C29</f>
        <v>0</v>
      </c>
      <c r="S38" s="157"/>
      <c r="T38" s="158"/>
      <c r="U38" s="34"/>
      <c r="V38" s="34"/>
      <c r="W38" s="34"/>
      <c r="X38" s="34"/>
      <c r="Y38" s="34"/>
      <c r="Z38" s="34"/>
      <c r="AA38" s="35">
        <f t="shared" si="2"/>
        <v>0</v>
      </c>
      <c r="AB38" s="49">
        <f t="shared" si="3"/>
        <v>0</v>
      </c>
    </row>
    <row r="39" spans="1:28" ht="15.75">
      <c r="A39" s="46">
        <v>23</v>
      </c>
      <c r="B39" s="46">
        <f>GİRİŞ!B30</f>
        <v>0</v>
      </c>
      <c r="C39" s="156">
        <f>GİRİŞ!C30</f>
        <v>0</v>
      </c>
      <c r="D39" s="157"/>
      <c r="E39" s="158"/>
      <c r="F39" s="34"/>
      <c r="G39" s="34"/>
      <c r="H39" s="34"/>
      <c r="I39" s="34"/>
      <c r="J39" s="34"/>
      <c r="K39" s="34"/>
      <c r="L39" s="35">
        <f t="shared" si="0"/>
        <v>0</v>
      </c>
      <c r="M39" s="49">
        <f t="shared" si="1"/>
        <v>0</v>
      </c>
      <c r="P39" s="46">
        <v>23</v>
      </c>
      <c r="Q39" s="46">
        <f>GİRİŞ!B30</f>
        <v>0</v>
      </c>
      <c r="R39" s="156">
        <f>GİRİŞ!C30</f>
        <v>0</v>
      </c>
      <c r="S39" s="157"/>
      <c r="T39" s="158"/>
      <c r="U39" s="34"/>
      <c r="V39" s="34"/>
      <c r="W39" s="34"/>
      <c r="X39" s="34"/>
      <c r="Y39" s="34"/>
      <c r="Z39" s="34"/>
      <c r="AA39" s="35">
        <f t="shared" si="2"/>
        <v>0</v>
      </c>
      <c r="AB39" s="49">
        <f t="shared" si="3"/>
        <v>0</v>
      </c>
    </row>
    <row r="40" spans="1:28" ht="15.75">
      <c r="A40" s="46">
        <v>24</v>
      </c>
      <c r="B40" s="46">
        <f>GİRİŞ!B31</f>
        <v>0</v>
      </c>
      <c r="C40" s="156">
        <f>GİRİŞ!C31</f>
        <v>0</v>
      </c>
      <c r="D40" s="157"/>
      <c r="E40" s="158"/>
      <c r="F40" s="34"/>
      <c r="G40" s="34"/>
      <c r="H40" s="34"/>
      <c r="I40" s="34"/>
      <c r="J40" s="34"/>
      <c r="K40" s="34"/>
      <c r="L40" s="35">
        <f t="shared" si="0"/>
        <v>0</v>
      </c>
      <c r="M40" s="49">
        <f t="shared" si="1"/>
        <v>0</v>
      </c>
      <c r="P40" s="46">
        <v>24</v>
      </c>
      <c r="Q40" s="46">
        <f>GİRİŞ!B31</f>
        <v>0</v>
      </c>
      <c r="R40" s="156">
        <f>GİRİŞ!C31</f>
        <v>0</v>
      </c>
      <c r="S40" s="157"/>
      <c r="T40" s="158"/>
      <c r="U40" s="34"/>
      <c r="V40" s="34"/>
      <c r="W40" s="34"/>
      <c r="X40" s="34"/>
      <c r="Y40" s="34"/>
      <c r="Z40" s="34"/>
      <c r="AA40" s="35">
        <f t="shared" si="2"/>
        <v>0</v>
      </c>
      <c r="AB40" s="49">
        <f t="shared" si="3"/>
        <v>0</v>
      </c>
    </row>
    <row r="41" spans="1:28" ht="15.75">
      <c r="A41" s="46">
        <v>25</v>
      </c>
      <c r="B41" s="46">
        <f>GİRİŞ!B32</f>
        <v>0</v>
      </c>
      <c r="C41" s="156">
        <f>GİRİŞ!C32</f>
        <v>0</v>
      </c>
      <c r="D41" s="157"/>
      <c r="E41" s="158"/>
      <c r="F41" s="34"/>
      <c r="G41" s="34"/>
      <c r="H41" s="34"/>
      <c r="I41" s="34"/>
      <c r="J41" s="34"/>
      <c r="K41" s="34"/>
      <c r="L41" s="35">
        <f t="shared" si="0"/>
        <v>0</v>
      </c>
      <c r="M41" s="49">
        <f t="shared" si="1"/>
        <v>0</v>
      </c>
      <c r="P41" s="46">
        <v>25</v>
      </c>
      <c r="Q41" s="46">
        <f>GİRİŞ!B32</f>
        <v>0</v>
      </c>
      <c r="R41" s="156">
        <f>GİRİŞ!C32</f>
        <v>0</v>
      </c>
      <c r="S41" s="157"/>
      <c r="T41" s="158"/>
      <c r="U41" s="34"/>
      <c r="V41" s="34"/>
      <c r="W41" s="34"/>
      <c r="X41" s="34"/>
      <c r="Y41" s="34"/>
      <c r="Z41" s="34"/>
      <c r="AA41" s="35">
        <f t="shared" si="2"/>
        <v>0</v>
      </c>
      <c r="AB41" s="49">
        <f t="shared" si="3"/>
        <v>0</v>
      </c>
    </row>
    <row r="42" spans="1:28" ht="15.75">
      <c r="A42" s="46">
        <v>26</v>
      </c>
      <c r="B42" s="46">
        <f>GİRİŞ!B33</f>
        <v>0</v>
      </c>
      <c r="C42" s="156">
        <f>GİRİŞ!C33</f>
        <v>0</v>
      </c>
      <c r="D42" s="157"/>
      <c r="E42" s="158"/>
      <c r="F42" s="34"/>
      <c r="G42" s="34"/>
      <c r="H42" s="34"/>
      <c r="I42" s="34"/>
      <c r="J42" s="34"/>
      <c r="K42" s="34"/>
      <c r="L42" s="35">
        <f t="shared" si="0"/>
        <v>0</v>
      </c>
      <c r="M42" s="49">
        <f t="shared" si="1"/>
        <v>0</v>
      </c>
      <c r="P42" s="46">
        <v>26</v>
      </c>
      <c r="Q42" s="46">
        <f>GİRİŞ!B33</f>
        <v>0</v>
      </c>
      <c r="R42" s="156">
        <f>GİRİŞ!C33</f>
        <v>0</v>
      </c>
      <c r="S42" s="157"/>
      <c r="T42" s="158"/>
      <c r="U42" s="34"/>
      <c r="V42" s="34"/>
      <c r="W42" s="34"/>
      <c r="X42" s="34"/>
      <c r="Y42" s="34"/>
      <c r="Z42" s="34"/>
      <c r="AA42" s="35">
        <f t="shared" si="2"/>
        <v>0</v>
      </c>
      <c r="AB42" s="49">
        <f t="shared" si="3"/>
        <v>0</v>
      </c>
    </row>
    <row r="43" spans="1:28" ht="15.75">
      <c r="A43" s="46">
        <v>27</v>
      </c>
      <c r="B43" s="46">
        <f>GİRİŞ!B34</f>
        <v>0</v>
      </c>
      <c r="C43" s="156">
        <f>GİRİŞ!C34</f>
        <v>0</v>
      </c>
      <c r="D43" s="157"/>
      <c r="E43" s="158"/>
      <c r="F43" s="34"/>
      <c r="G43" s="34"/>
      <c r="H43" s="34"/>
      <c r="I43" s="34"/>
      <c r="J43" s="34"/>
      <c r="K43" s="34"/>
      <c r="L43" s="35">
        <f t="shared" si="0"/>
        <v>0</v>
      </c>
      <c r="M43" s="49">
        <f t="shared" si="1"/>
        <v>0</v>
      </c>
      <c r="P43" s="46">
        <v>27</v>
      </c>
      <c r="Q43" s="46">
        <f>GİRİŞ!B34</f>
        <v>0</v>
      </c>
      <c r="R43" s="156">
        <f>GİRİŞ!C34</f>
        <v>0</v>
      </c>
      <c r="S43" s="157"/>
      <c r="T43" s="158"/>
      <c r="U43" s="34"/>
      <c r="V43" s="34"/>
      <c r="W43" s="34"/>
      <c r="X43" s="34"/>
      <c r="Y43" s="34"/>
      <c r="Z43" s="34"/>
      <c r="AA43" s="35">
        <f t="shared" si="2"/>
        <v>0</v>
      </c>
      <c r="AB43" s="49">
        <f t="shared" si="3"/>
        <v>0</v>
      </c>
    </row>
    <row r="44" spans="1:28" ht="15.75">
      <c r="A44" s="46">
        <v>28</v>
      </c>
      <c r="B44" s="46">
        <f>GİRİŞ!B35</f>
        <v>0</v>
      </c>
      <c r="C44" s="156">
        <f>GİRİŞ!C35</f>
        <v>0</v>
      </c>
      <c r="D44" s="157"/>
      <c r="E44" s="158"/>
      <c r="F44" s="49"/>
      <c r="G44" s="49"/>
      <c r="H44" s="49"/>
      <c r="I44" s="49"/>
      <c r="J44" s="49"/>
      <c r="K44" s="49"/>
      <c r="L44" s="35">
        <f t="shared" si="0"/>
        <v>0</v>
      </c>
      <c r="M44" s="49">
        <f t="shared" si="1"/>
        <v>0</v>
      </c>
      <c r="P44" s="46">
        <v>28</v>
      </c>
      <c r="Q44" s="46">
        <f>GİRİŞ!B35</f>
        <v>0</v>
      </c>
      <c r="R44" s="156">
        <f>GİRİŞ!C35</f>
        <v>0</v>
      </c>
      <c r="S44" s="157"/>
      <c r="T44" s="158"/>
      <c r="U44" s="49"/>
      <c r="V44" s="49"/>
      <c r="W44" s="49"/>
      <c r="X44" s="49"/>
      <c r="Y44" s="49"/>
      <c r="Z44" s="49"/>
      <c r="AA44" s="35">
        <f t="shared" si="2"/>
        <v>0</v>
      </c>
      <c r="AB44" s="49">
        <f t="shared" si="3"/>
        <v>0</v>
      </c>
    </row>
    <row r="45" spans="1:28" ht="15.75">
      <c r="A45" s="46">
        <v>29</v>
      </c>
      <c r="B45" s="46">
        <f>GİRİŞ!B36</f>
        <v>0</v>
      </c>
      <c r="C45" s="156">
        <f>GİRİŞ!C36</f>
        <v>0</v>
      </c>
      <c r="D45" s="157"/>
      <c r="E45" s="158"/>
      <c r="F45" s="49"/>
      <c r="G45" s="49"/>
      <c r="H45" s="49"/>
      <c r="I45" s="49"/>
      <c r="J45" s="49"/>
      <c r="K45" s="49"/>
      <c r="L45" s="35">
        <f t="shared" si="0"/>
        <v>0</v>
      </c>
      <c r="M45" s="49">
        <f t="shared" si="1"/>
        <v>0</v>
      </c>
      <c r="P45" s="46">
        <v>29</v>
      </c>
      <c r="Q45" s="46">
        <f>GİRİŞ!B36</f>
        <v>0</v>
      </c>
      <c r="R45" s="156">
        <f>GİRİŞ!C36</f>
        <v>0</v>
      </c>
      <c r="S45" s="157"/>
      <c r="T45" s="158"/>
      <c r="U45" s="49"/>
      <c r="V45" s="49"/>
      <c r="W45" s="49"/>
      <c r="X45" s="49"/>
      <c r="Y45" s="49"/>
      <c r="Z45" s="49"/>
      <c r="AA45" s="35">
        <f t="shared" si="2"/>
        <v>0</v>
      </c>
      <c r="AB45" s="49">
        <f t="shared" si="3"/>
        <v>0</v>
      </c>
    </row>
    <row r="46" spans="1:28" ht="15.75">
      <c r="A46" s="46">
        <v>30</v>
      </c>
      <c r="B46" s="46">
        <f>GİRİŞ!B37</f>
        <v>0</v>
      </c>
      <c r="C46" s="156" t="str">
        <f>GİRİŞ!C37</f>
        <v>MMMM</v>
      </c>
      <c r="D46" s="157"/>
      <c r="E46" s="158"/>
      <c r="F46" s="49"/>
      <c r="G46" s="49"/>
      <c r="H46" s="49"/>
      <c r="I46" s="49"/>
      <c r="J46" s="49"/>
      <c r="K46" s="49"/>
      <c r="L46" s="35">
        <f t="shared" si="0"/>
        <v>0</v>
      </c>
      <c r="M46" s="49">
        <f t="shared" si="1"/>
        <v>0</v>
      </c>
      <c r="P46" s="46">
        <v>30</v>
      </c>
      <c r="Q46" s="46">
        <f>GİRİŞ!B37</f>
        <v>0</v>
      </c>
      <c r="R46" s="156" t="str">
        <f>GİRİŞ!C37</f>
        <v>MMMM</v>
      </c>
      <c r="S46" s="157"/>
      <c r="T46" s="158"/>
      <c r="U46" s="49"/>
      <c r="V46" s="49"/>
      <c r="W46" s="49"/>
      <c r="X46" s="49"/>
      <c r="Y46" s="49"/>
      <c r="Z46" s="49"/>
      <c r="AA46" s="35">
        <f t="shared" si="2"/>
        <v>0</v>
      </c>
      <c r="AB46" s="49">
        <f t="shared" si="3"/>
        <v>0</v>
      </c>
    </row>
  </sheetData>
  <mergeCells count="86">
    <mergeCell ref="A1:M1"/>
    <mergeCell ref="P1:AB1"/>
    <mergeCell ref="R43:T43"/>
    <mergeCell ref="R44:T44"/>
    <mergeCell ref="R45:T45"/>
    <mergeCell ref="R31:T31"/>
    <mergeCell ref="R32:T32"/>
    <mergeCell ref="R33:T33"/>
    <mergeCell ref="R34:T34"/>
    <mergeCell ref="R35:T35"/>
    <mergeCell ref="R36:T36"/>
    <mergeCell ref="R25:T25"/>
    <mergeCell ref="R26:T26"/>
    <mergeCell ref="R27:T27"/>
    <mergeCell ref="R28:T28"/>
    <mergeCell ref="R29:T29"/>
    <mergeCell ref="R46:T46"/>
    <mergeCell ref="R37:T37"/>
    <mergeCell ref="R38:T38"/>
    <mergeCell ref="R39:T39"/>
    <mergeCell ref="R40:T40"/>
    <mergeCell ref="R41:T41"/>
    <mergeCell ref="R42:T42"/>
    <mergeCell ref="R30:T30"/>
    <mergeCell ref="R19:T19"/>
    <mergeCell ref="R20:T20"/>
    <mergeCell ref="R21:T21"/>
    <mergeCell ref="R22:T22"/>
    <mergeCell ref="R23:T23"/>
    <mergeCell ref="R24:T24"/>
    <mergeCell ref="AA3:AA16"/>
    <mergeCell ref="AB3:AB16"/>
    <mergeCell ref="P15:T15"/>
    <mergeCell ref="R16:T16"/>
    <mergeCell ref="R17:T17"/>
    <mergeCell ref="R18:T18"/>
    <mergeCell ref="C45:E45"/>
    <mergeCell ref="C46:E46"/>
    <mergeCell ref="P2:AB2"/>
    <mergeCell ref="T3:T14"/>
    <mergeCell ref="U3:U16"/>
    <mergeCell ref="V3:V16"/>
    <mergeCell ref="W3:W16"/>
    <mergeCell ref="X3:X16"/>
    <mergeCell ref="Y3:Y16"/>
    <mergeCell ref="Z3:Z16"/>
    <mergeCell ref="C39:E39"/>
    <mergeCell ref="C40:E40"/>
    <mergeCell ref="C41:E41"/>
    <mergeCell ref="C42:E42"/>
    <mergeCell ref="C43:E43"/>
    <mergeCell ref="C44:E44"/>
    <mergeCell ref="C33:E33"/>
    <mergeCell ref="C34:E34"/>
    <mergeCell ref="C35:E35"/>
    <mergeCell ref="C36:E36"/>
    <mergeCell ref="C37:E37"/>
    <mergeCell ref="C38:E38"/>
    <mergeCell ref="C32:E32"/>
    <mergeCell ref="C21:E21"/>
    <mergeCell ref="C22:E22"/>
    <mergeCell ref="C23:E23"/>
    <mergeCell ref="C24:E24"/>
    <mergeCell ref="C25:E25"/>
    <mergeCell ref="C26:E26"/>
    <mergeCell ref="C27:E27"/>
    <mergeCell ref="C28:E28"/>
    <mergeCell ref="C29:E29"/>
    <mergeCell ref="C30:E30"/>
    <mergeCell ref="C31:E31"/>
    <mergeCell ref="C20:E20"/>
    <mergeCell ref="A2:M2"/>
    <mergeCell ref="E3:E14"/>
    <mergeCell ref="F3:F16"/>
    <mergeCell ref="G3:G16"/>
    <mergeCell ref="H3:H16"/>
    <mergeCell ref="I3:I16"/>
    <mergeCell ref="J3:J16"/>
    <mergeCell ref="K3:K16"/>
    <mergeCell ref="L3:L16"/>
    <mergeCell ref="M3:M16"/>
    <mergeCell ref="A15:E15"/>
    <mergeCell ref="C16:E16"/>
    <mergeCell ref="C17:E17"/>
    <mergeCell ref="C18:E18"/>
    <mergeCell ref="C19:E19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AB46"/>
  <sheetViews>
    <sheetView tabSelected="1" workbookViewId="0">
      <selection activeCell="N22" sqref="N22"/>
    </sheetView>
  </sheetViews>
  <sheetFormatPr defaultRowHeight="15"/>
  <cols>
    <col min="1" max="5" width="9.140625" style="4"/>
    <col min="6" max="13" width="5.7109375" style="4" customWidth="1"/>
    <col min="14" max="20" width="9.140625" style="4"/>
    <col min="21" max="28" width="5.7109375" style="4" customWidth="1"/>
    <col min="29" max="16384" width="9.140625" style="4"/>
  </cols>
  <sheetData>
    <row r="1" spans="1:28" ht="21">
      <c r="A1" s="173" t="s">
        <v>63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P1" s="173" t="s">
        <v>64</v>
      </c>
      <c r="Q1" s="173"/>
      <c r="R1" s="173"/>
      <c r="S1" s="173"/>
      <c r="T1" s="173"/>
      <c r="U1" s="173"/>
      <c r="V1" s="173"/>
      <c r="W1" s="173"/>
      <c r="X1" s="173"/>
      <c r="Y1" s="173"/>
      <c r="Z1" s="173"/>
      <c r="AA1" s="173"/>
      <c r="AB1" s="173"/>
    </row>
    <row r="2" spans="1:28" ht="15.75" thickBot="1">
      <c r="A2" s="159" t="s">
        <v>47</v>
      </c>
      <c r="B2" s="159"/>
      <c r="C2" s="159"/>
      <c r="D2" s="159"/>
      <c r="E2" s="159"/>
      <c r="F2" s="159"/>
      <c r="G2" s="159"/>
      <c r="H2" s="159"/>
      <c r="I2" s="159"/>
      <c r="J2" s="159"/>
      <c r="K2" s="159"/>
      <c r="L2" s="159"/>
      <c r="M2" s="159"/>
      <c r="P2" s="159" t="s">
        <v>47</v>
      </c>
      <c r="Q2" s="159"/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</row>
    <row r="3" spans="1:28" ht="15" customHeight="1">
      <c r="A3" s="42" t="s">
        <v>36</v>
      </c>
      <c r="B3" s="33"/>
      <c r="C3" s="25"/>
      <c r="D3" s="25"/>
      <c r="E3" s="160" t="s">
        <v>38</v>
      </c>
      <c r="F3" s="162" t="s">
        <v>40</v>
      </c>
      <c r="G3" s="164" t="s">
        <v>41</v>
      </c>
      <c r="H3" s="164" t="s">
        <v>42</v>
      </c>
      <c r="I3" s="164" t="s">
        <v>43</v>
      </c>
      <c r="J3" s="164" t="s">
        <v>44</v>
      </c>
      <c r="K3" s="164" t="s">
        <v>45</v>
      </c>
      <c r="L3" s="166" t="s">
        <v>37</v>
      </c>
      <c r="M3" s="167" t="s">
        <v>39</v>
      </c>
      <c r="P3" s="42" t="s">
        <v>36</v>
      </c>
      <c r="Q3" s="33"/>
      <c r="R3" s="25"/>
      <c r="S3" s="25"/>
      <c r="T3" s="160" t="s">
        <v>38</v>
      </c>
      <c r="U3" s="162" t="s">
        <v>40</v>
      </c>
      <c r="V3" s="164" t="s">
        <v>41</v>
      </c>
      <c r="W3" s="164" t="s">
        <v>42</v>
      </c>
      <c r="X3" s="164" t="s">
        <v>43</v>
      </c>
      <c r="Y3" s="164" t="s">
        <v>44</v>
      </c>
      <c r="Z3" s="164" t="s">
        <v>45</v>
      </c>
      <c r="AA3" s="166" t="s">
        <v>37</v>
      </c>
      <c r="AB3" s="167" t="s">
        <v>39</v>
      </c>
    </row>
    <row r="4" spans="1:28">
      <c r="A4" s="42"/>
      <c r="B4" s="33"/>
      <c r="C4" s="25"/>
      <c r="D4" s="25"/>
      <c r="E4" s="160"/>
      <c r="F4" s="163"/>
      <c r="G4" s="165"/>
      <c r="H4" s="165"/>
      <c r="I4" s="165"/>
      <c r="J4" s="165"/>
      <c r="K4" s="165"/>
      <c r="L4" s="166"/>
      <c r="M4" s="167"/>
      <c r="P4" s="42"/>
      <c r="Q4" s="33"/>
      <c r="R4" s="25"/>
      <c r="S4" s="25"/>
      <c r="T4" s="160"/>
      <c r="U4" s="163"/>
      <c r="V4" s="165"/>
      <c r="W4" s="165"/>
      <c r="X4" s="165"/>
      <c r="Y4" s="165"/>
      <c r="Z4" s="165"/>
      <c r="AA4" s="166"/>
      <c r="AB4" s="167"/>
    </row>
    <row r="5" spans="1:28">
      <c r="A5" s="42"/>
      <c r="B5" s="33"/>
      <c r="C5" s="25"/>
      <c r="D5" s="25"/>
      <c r="E5" s="160"/>
      <c r="F5" s="163"/>
      <c r="G5" s="165"/>
      <c r="H5" s="165"/>
      <c r="I5" s="165"/>
      <c r="J5" s="165"/>
      <c r="K5" s="165"/>
      <c r="L5" s="166"/>
      <c r="M5" s="167"/>
      <c r="P5" s="42"/>
      <c r="Q5" s="33"/>
      <c r="R5" s="25"/>
      <c r="S5" s="25"/>
      <c r="T5" s="160"/>
      <c r="U5" s="163"/>
      <c r="V5" s="165"/>
      <c r="W5" s="165"/>
      <c r="X5" s="165"/>
      <c r="Y5" s="165"/>
      <c r="Z5" s="165"/>
      <c r="AA5" s="166"/>
      <c r="AB5" s="167"/>
    </row>
    <row r="6" spans="1:28">
      <c r="A6" s="42"/>
      <c r="B6" s="33"/>
      <c r="C6" s="25"/>
      <c r="D6" s="25"/>
      <c r="E6" s="160"/>
      <c r="F6" s="163"/>
      <c r="G6" s="165"/>
      <c r="H6" s="165"/>
      <c r="I6" s="165"/>
      <c r="J6" s="165"/>
      <c r="K6" s="165"/>
      <c r="L6" s="166"/>
      <c r="M6" s="167"/>
      <c r="P6" s="42"/>
      <c r="Q6" s="33"/>
      <c r="R6" s="25"/>
      <c r="S6" s="25"/>
      <c r="T6" s="160"/>
      <c r="U6" s="163"/>
      <c r="V6" s="165"/>
      <c r="W6" s="165"/>
      <c r="X6" s="165"/>
      <c r="Y6" s="165"/>
      <c r="Z6" s="165"/>
      <c r="AA6" s="166"/>
      <c r="AB6" s="167"/>
    </row>
    <row r="7" spans="1:28">
      <c r="A7" s="42"/>
      <c r="B7" s="33"/>
      <c r="C7" s="25"/>
      <c r="D7" s="25"/>
      <c r="E7" s="160"/>
      <c r="F7" s="163"/>
      <c r="G7" s="165"/>
      <c r="H7" s="165"/>
      <c r="I7" s="165"/>
      <c r="J7" s="165"/>
      <c r="K7" s="165"/>
      <c r="L7" s="166"/>
      <c r="M7" s="167"/>
      <c r="P7" s="42"/>
      <c r="Q7" s="33"/>
      <c r="R7" s="25"/>
      <c r="S7" s="25"/>
      <c r="T7" s="160"/>
      <c r="U7" s="163"/>
      <c r="V7" s="165"/>
      <c r="W7" s="165"/>
      <c r="X7" s="165"/>
      <c r="Y7" s="165"/>
      <c r="Z7" s="165"/>
      <c r="AA7" s="166"/>
      <c r="AB7" s="167"/>
    </row>
    <row r="8" spans="1:28">
      <c r="A8" s="42"/>
      <c r="B8" s="33"/>
      <c r="C8" s="25"/>
      <c r="D8" s="25"/>
      <c r="E8" s="160"/>
      <c r="F8" s="163"/>
      <c r="G8" s="165"/>
      <c r="H8" s="165"/>
      <c r="I8" s="165"/>
      <c r="J8" s="165"/>
      <c r="K8" s="165"/>
      <c r="L8" s="166"/>
      <c r="M8" s="167"/>
      <c r="P8" s="42"/>
      <c r="Q8" s="33"/>
      <c r="R8" s="25"/>
      <c r="S8" s="25"/>
      <c r="T8" s="160"/>
      <c r="U8" s="163"/>
      <c r="V8" s="165"/>
      <c r="W8" s="165"/>
      <c r="X8" s="165"/>
      <c r="Y8" s="165"/>
      <c r="Z8" s="165"/>
      <c r="AA8" s="166"/>
      <c r="AB8" s="167"/>
    </row>
    <row r="9" spans="1:28">
      <c r="A9" s="42"/>
      <c r="B9" s="33"/>
      <c r="C9" s="25"/>
      <c r="D9" s="25"/>
      <c r="E9" s="160"/>
      <c r="F9" s="163"/>
      <c r="G9" s="165"/>
      <c r="H9" s="165"/>
      <c r="I9" s="165"/>
      <c r="J9" s="165"/>
      <c r="K9" s="165"/>
      <c r="L9" s="166"/>
      <c r="M9" s="167"/>
      <c r="P9" s="42"/>
      <c r="Q9" s="33"/>
      <c r="R9" s="25"/>
      <c r="S9" s="25"/>
      <c r="T9" s="160"/>
      <c r="U9" s="163"/>
      <c r="V9" s="165"/>
      <c r="W9" s="165"/>
      <c r="X9" s="165"/>
      <c r="Y9" s="165"/>
      <c r="Z9" s="165"/>
      <c r="AA9" s="166"/>
      <c r="AB9" s="167"/>
    </row>
    <row r="10" spans="1:28">
      <c r="A10" s="42"/>
      <c r="B10" s="33"/>
      <c r="C10" s="25"/>
      <c r="D10" s="25"/>
      <c r="E10" s="160"/>
      <c r="F10" s="163"/>
      <c r="G10" s="165"/>
      <c r="H10" s="165"/>
      <c r="I10" s="165"/>
      <c r="J10" s="165"/>
      <c r="K10" s="165"/>
      <c r="L10" s="166"/>
      <c r="M10" s="167"/>
      <c r="P10" s="42"/>
      <c r="Q10" s="33"/>
      <c r="R10" s="25"/>
      <c r="S10" s="25"/>
      <c r="T10" s="160"/>
      <c r="U10" s="163"/>
      <c r="V10" s="165"/>
      <c r="W10" s="165"/>
      <c r="X10" s="165"/>
      <c r="Y10" s="165"/>
      <c r="Z10" s="165"/>
      <c r="AA10" s="166"/>
      <c r="AB10" s="167"/>
    </row>
    <row r="11" spans="1:28">
      <c r="A11" s="42"/>
      <c r="B11" s="33"/>
      <c r="C11" s="25"/>
      <c r="D11" s="25"/>
      <c r="E11" s="160"/>
      <c r="F11" s="163"/>
      <c r="G11" s="165"/>
      <c r="H11" s="165"/>
      <c r="I11" s="165"/>
      <c r="J11" s="165"/>
      <c r="K11" s="165"/>
      <c r="L11" s="166"/>
      <c r="M11" s="167"/>
      <c r="P11" s="42"/>
      <c r="Q11" s="33"/>
      <c r="R11" s="25"/>
      <c r="S11" s="25"/>
      <c r="T11" s="160"/>
      <c r="U11" s="163"/>
      <c r="V11" s="165"/>
      <c r="W11" s="165"/>
      <c r="X11" s="165"/>
      <c r="Y11" s="165"/>
      <c r="Z11" s="165"/>
      <c r="AA11" s="166"/>
      <c r="AB11" s="167"/>
    </row>
    <row r="12" spans="1:28">
      <c r="A12" s="42"/>
      <c r="B12" s="33"/>
      <c r="C12" s="25"/>
      <c r="D12" s="25"/>
      <c r="E12" s="160"/>
      <c r="F12" s="163"/>
      <c r="G12" s="165"/>
      <c r="H12" s="165"/>
      <c r="I12" s="165"/>
      <c r="J12" s="165"/>
      <c r="K12" s="165"/>
      <c r="L12" s="166"/>
      <c r="M12" s="167"/>
      <c r="P12" s="42"/>
      <c r="Q12" s="33"/>
      <c r="R12" s="25"/>
      <c r="S12" s="25"/>
      <c r="T12" s="160"/>
      <c r="U12" s="163"/>
      <c r="V12" s="165"/>
      <c r="W12" s="165"/>
      <c r="X12" s="165"/>
      <c r="Y12" s="165"/>
      <c r="Z12" s="165"/>
      <c r="AA12" s="166"/>
      <c r="AB12" s="167"/>
    </row>
    <row r="13" spans="1:28">
      <c r="A13" s="42"/>
      <c r="B13" s="33"/>
      <c r="E13" s="160"/>
      <c r="F13" s="163"/>
      <c r="G13" s="165"/>
      <c r="H13" s="165"/>
      <c r="I13" s="165"/>
      <c r="J13" s="165"/>
      <c r="K13" s="165"/>
      <c r="L13" s="166"/>
      <c r="M13" s="167"/>
      <c r="P13" s="42"/>
      <c r="Q13" s="33"/>
      <c r="T13" s="160"/>
      <c r="U13" s="163"/>
      <c r="V13" s="165"/>
      <c r="W13" s="165"/>
      <c r="X13" s="165"/>
      <c r="Y13" s="165"/>
      <c r="Z13" s="165"/>
      <c r="AA13" s="166"/>
      <c r="AB13" s="167"/>
    </row>
    <row r="14" spans="1:28">
      <c r="A14" s="42"/>
      <c r="B14" s="33"/>
      <c r="E14" s="161"/>
      <c r="F14" s="163"/>
      <c r="G14" s="165"/>
      <c r="H14" s="165"/>
      <c r="I14" s="165"/>
      <c r="J14" s="165"/>
      <c r="K14" s="165"/>
      <c r="L14" s="166"/>
      <c r="M14" s="167"/>
      <c r="P14" s="42"/>
      <c r="Q14" s="33"/>
      <c r="T14" s="161"/>
      <c r="U14" s="163"/>
      <c r="V14" s="165"/>
      <c r="W14" s="165"/>
      <c r="X14" s="165"/>
      <c r="Y14" s="165"/>
      <c r="Z14" s="165"/>
      <c r="AA14" s="166"/>
      <c r="AB14" s="167"/>
    </row>
    <row r="15" spans="1:28" ht="21.75" thickBot="1">
      <c r="A15" s="169" t="s">
        <v>4</v>
      </c>
      <c r="B15" s="170"/>
      <c r="C15" s="170"/>
      <c r="D15" s="170"/>
      <c r="E15" s="171"/>
      <c r="F15" s="163"/>
      <c r="G15" s="165"/>
      <c r="H15" s="165"/>
      <c r="I15" s="165"/>
      <c r="J15" s="165"/>
      <c r="K15" s="165"/>
      <c r="L15" s="166"/>
      <c r="M15" s="167"/>
      <c r="P15" s="169" t="s">
        <v>4</v>
      </c>
      <c r="Q15" s="170"/>
      <c r="R15" s="170"/>
      <c r="S15" s="170"/>
      <c r="T15" s="171"/>
      <c r="U15" s="163"/>
      <c r="V15" s="165"/>
      <c r="W15" s="165"/>
      <c r="X15" s="165"/>
      <c r="Y15" s="165"/>
      <c r="Z15" s="165"/>
      <c r="AA15" s="166"/>
      <c r="AB15" s="167"/>
    </row>
    <row r="16" spans="1:28" ht="15" customHeight="1">
      <c r="A16" s="48" t="s">
        <v>1</v>
      </c>
      <c r="B16" s="48" t="s">
        <v>2</v>
      </c>
      <c r="C16" s="172" t="s">
        <v>3</v>
      </c>
      <c r="D16" s="172"/>
      <c r="E16" s="172"/>
      <c r="F16" s="163"/>
      <c r="G16" s="165"/>
      <c r="H16" s="165"/>
      <c r="I16" s="165"/>
      <c r="J16" s="165"/>
      <c r="K16" s="165"/>
      <c r="L16" s="166"/>
      <c r="M16" s="168"/>
      <c r="P16" s="48" t="s">
        <v>1</v>
      </c>
      <c r="Q16" s="48" t="s">
        <v>2</v>
      </c>
      <c r="R16" s="172" t="s">
        <v>3</v>
      </c>
      <c r="S16" s="172"/>
      <c r="T16" s="172"/>
      <c r="U16" s="163"/>
      <c r="V16" s="165"/>
      <c r="W16" s="165"/>
      <c r="X16" s="165"/>
      <c r="Y16" s="165"/>
      <c r="Z16" s="165"/>
      <c r="AA16" s="166"/>
      <c r="AB16" s="168"/>
    </row>
    <row r="17" spans="1:28" ht="15.75">
      <c r="A17" s="46">
        <v>1</v>
      </c>
      <c r="B17" s="46">
        <f>GİRİŞ!B8</f>
        <v>47</v>
      </c>
      <c r="C17" s="156" t="str">
        <f>GİRİŞ!C8</f>
        <v xml:space="preserve">GÖKÇE GÖKMEN </v>
      </c>
      <c r="D17" s="157"/>
      <c r="E17" s="158"/>
      <c r="F17" s="34">
        <v>4</v>
      </c>
      <c r="G17" s="34">
        <v>4</v>
      </c>
      <c r="H17" s="34">
        <v>4</v>
      </c>
      <c r="I17" s="34">
        <v>4</v>
      </c>
      <c r="J17" s="34">
        <v>4</v>
      </c>
      <c r="K17" s="34">
        <v>4</v>
      </c>
      <c r="L17" s="35">
        <f>SUM(F17:K17)</f>
        <v>24</v>
      </c>
      <c r="M17" s="49">
        <f>ROUND((100*L17)/(24),(0))</f>
        <v>100</v>
      </c>
      <c r="P17" s="46">
        <v>1</v>
      </c>
      <c r="Q17" s="46">
        <f>GİRİŞ!B8</f>
        <v>47</v>
      </c>
      <c r="R17" s="156" t="str">
        <f>GİRİŞ!C8</f>
        <v xml:space="preserve">GÖKÇE GÖKMEN </v>
      </c>
      <c r="S17" s="157"/>
      <c r="T17" s="158"/>
      <c r="U17" s="34">
        <v>4</v>
      </c>
      <c r="V17" s="34">
        <v>4</v>
      </c>
      <c r="W17" s="34">
        <v>4</v>
      </c>
      <c r="X17" s="34">
        <v>4</v>
      </c>
      <c r="Y17" s="34">
        <v>4</v>
      </c>
      <c r="Z17" s="34">
        <v>4</v>
      </c>
      <c r="AA17" s="35">
        <f>SUM(U17:Z17)</f>
        <v>24</v>
      </c>
      <c r="AB17" s="49">
        <f>ROUND((100*AA17)/(24),(0))</f>
        <v>100</v>
      </c>
    </row>
    <row r="18" spans="1:28" ht="15.75">
      <c r="A18" s="46">
        <v>2</v>
      </c>
      <c r="B18" s="46">
        <f>GİRİŞ!B9</f>
        <v>49</v>
      </c>
      <c r="C18" s="156" t="str">
        <f>GİRİŞ!C9</f>
        <v>N.OKYANUS DOĞAN</v>
      </c>
      <c r="D18" s="157"/>
      <c r="E18" s="158"/>
      <c r="F18" s="34">
        <v>2</v>
      </c>
      <c r="G18" s="34">
        <v>2</v>
      </c>
      <c r="H18" s="34">
        <v>2</v>
      </c>
      <c r="I18" s="34">
        <v>3</v>
      </c>
      <c r="J18" s="34">
        <v>3</v>
      </c>
      <c r="K18" s="34">
        <v>3</v>
      </c>
      <c r="L18" s="35">
        <f t="shared" ref="L18:L46" si="0">SUM(F18:K18)</f>
        <v>15</v>
      </c>
      <c r="M18" s="49">
        <f t="shared" ref="M18:M46" si="1">ROUND((100*L18)/(24),(0))</f>
        <v>63</v>
      </c>
      <c r="P18" s="46">
        <v>2</v>
      </c>
      <c r="Q18" s="46">
        <f>GİRİŞ!B9</f>
        <v>49</v>
      </c>
      <c r="R18" s="156" t="str">
        <f>GİRİŞ!C9</f>
        <v>N.OKYANUS DOĞAN</v>
      </c>
      <c r="S18" s="157"/>
      <c r="T18" s="158"/>
      <c r="U18" s="34">
        <v>2</v>
      </c>
      <c r="V18" s="34">
        <v>2</v>
      </c>
      <c r="W18" s="34">
        <v>2</v>
      </c>
      <c r="X18" s="34">
        <v>3</v>
      </c>
      <c r="Y18" s="34">
        <v>3</v>
      </c>
      <c r="Z18" s="34">
        <v>3</v>
      </c>
      <c r="AA18" s="35">
        <f t="shared" ref="AA18:AA46" si="2">SUM(U18:Z18)</f>
        <v>15</v>
      </c>
      <c r="AB18" s="49">
        <f t="shared" ref="AB18:AB46" si="3">ROUND((100*AA18)/(24),(0))</f>
        <v>63</v>
      </c>
    </row>
    <row r="19" spans="1:28" ht="15.75">
      <c r="A19" s="46">
        <v>3</v>
      </c>
      <c r="B19" s="46">
        <f>GİRİŞ!B10</f>
        <v>50</v>
      </c>
      <c r="C19" s="156" t="str">
        <f>GİRİŞ!C10</f>
        <v>SAMİ ERDEM</v>
      </c>
      <c r="D19" s="157"/>
      <c r="E19" s="158"/>
      <c r="F19" s="34"/>
      <c r="G19" s="34"/>
      <c r="H19" s="34"/>
      <c r="I19" s="34"/>
      <c r="J19" s="34"/>
      <c r="K19" s="34"/>
      <c r="L19" s="35">
        <f t="shared" si="0"/>
        <v>0</v>
      </c>
      <c r="M19" s="49">
        <f t="shared" si="1"/>
        <v>0</v>
      </c>
      <c r="P19" s="46">
        <v>3</v>
      </c>
      <c r="Q19" s="46">
        <f>GİRİŞ!B10</f>
        <v>50</v>
      </c>
      <c r="R19" s="156" t="str">
        <f>GİRİŞ!C10</f>
        <v>SAMİ ERDEM</v>
      </c>
      <c r="S19" s="157"/>
      <c r="T19" s="158"/>
      <c r="U19" s="34"/>
      <c r="V19" s="34"/>
      <c r="W19" s="34"/>
      <c r="X19" s="34"/>
      <c r="Y19" s="34"/>
      <c r="Z19" s="34"/>
      <c r="AA19" s="35">
        <f t="shared" si="2"/>
        <v>0</v>
      </c>
      <c r="AB19" s="49">
        <f t="shared" si="3"/>
        <v>0</v>
      </c>
    </row>
    <row r="20" spans="1:28" ht="15.75">
      <c r="A20" s="46">
        <v>4</v>
      </c>
      <c r="B20" s="46">
        <f>GİRİŞ!B11</f>
        <v>51</v>
      </c>
      <c r="C20" s="156" t="str">
        <f>GİRİŞ!C11</f>
        <v>TUANA GULAK</v>
      </c>
      <c r="D20" s="157"/>
      <c r="E20" s="158"/>
      <c r="F20" s="34"/>
      <c r="G20" s="34"/>
      <c r="H20" s="34"/>
      <c r="I20" s="34"/>
      <c r="J20" s="34"/>
      <c r="K20" s="34"/>
      <c r="L20" s="35">
        <f t="shared" si="0"/>
        <v>0</v>
      </c>
      <c r="M20" s="49">
        <f t="shared" si="1"/>
        <v>0</v>
      </c>
      <c r="P20" s="46">
        <v>4</v>
      </c>
      <c r="Q20" s="46">
        <f>GİRİŞ!B11</f>
        <v>51</v>
      </c>
      <c r="R20" s="156" t="str">
        <f>GİRİŞ!C11</f>
        <v>TUANA GULAK</v>
      </c>
      <c r="S20" s="157"/>
      <c r="T20" s="158"/>
      <c r="U20" s="34"/>
      <c r="V20" s="34"/>
      <c r="W20" s="34"/>
      <c r="X20" s="34"/>
      <c r="Y20" s="34"/>
      <c r="Z20" s="34"/>
      <c r="AA20" s="35">
        <f t="shared" si="2"/>
        <v>0</v>
      </c>
      <c r="AB20" s="49">
        <f t="shared" si="3"/>
        <v>0</v>
      </c>
    </row>
    <row r="21" spans="1:28" ht="15.75">
      <c r="A21" s="46">
        <v>5</v>
      </c>
      <c r="B21" s="46">
        <f>GİRİŞ!B12</f>
        <v>52</v>
      </c>
      <c r="C21" s="156" t="str">
        <f>GİRİŞ!C12</f>
        <v>ALEYDA VERA ÇETİNER</v>
      </c>
      <c r="D21" s="157"/>
      <c r="E21" s="158"/>
      <c r="F21" s="34"/>
      <c r="G21" s="34"/>
      <c r="H21" s="34"/>
      <c r="I21" s="34"/>
      <c r="J21" s="34"/>
      <c r="K21" s="34"/>
      <c r="L21" s="35">
        <f t="shared" si="0"/>
        <v>0</v>
      </c>
      <c r="M21" s="49">
        <f t="shared" si="1"/>
        <v>0</v>
      </c>
      <c r="P21" s="46">
        <v>5</v>
      </c>
      <c r="Q21" s="46">
        <f>GİRİŞ!B12</f>
        <v>52</v>
      </c>
      <c r="R21" s="156" t="str">
        <f>GİRİŞ!C12</f>
        <v>ALEYDA VERA ÇETİNER</v>
      </c>
      <c r="S21" s="157"/>
      <c r="T21" s="158"/>
      <c r="U21" s="34"/>
      <c r="V21" s="34"/>
      <c r="W21" s="34"/>
      <c r="X21" s="34"/>
      <c r="Y21" s="34"/>
      <c r="Z21" s="34"/>
      <c r="AA21" s="35">
        <f t="shared" si="2"/>
        <v>0</v>
      </c>
      <c r="AB21" s="49">
        <f t="shared" si="3"/>
        <v>0</v>
      </c>
    </row>
    <row r="22" spans="1:28" ht="15.75">
      <c r="A22" s="46">
        <v>6</v>
      </c>
      <c r="B22" s="46">
        <f>GİRİŞ!B13</f>
        <v>55</v>
      </c>
      <c r="C22" s="156" t="str">
        <f>GİRİŞ!C13</f>
        <v>ATAKAN TEKİN</v>
      </c>
      <c r="D22" s="157"/>
      <c r="E22" s="158"/>
      <c r="F22" s="34"/>
      <c r="G22" s="34"/>
      <c r="H22" s="34"/>
      <c r="I22" s="34"/>
      <c r="J22" s="34"/>
      <c r="K22" s="34"/>
      <c r="L22" s="35">
        <f t="shared" si="0"/>
        <v>0</v>
      </c>
      <c r="M22" s="49">
        <f t="shared" si="1"/>
        <v>0</v>
      </c>
      <c r="P22" s="46">
        <v>6</v>
      </c>
      <c r="Q22" s="46">
        <f>GİRİŞ!B13</f>
        <v>55</v>
      </c>
      <c r="R22" s="156" t="str">
        <f>GİRİŞ!C13</f>
        <v>ATAKAN TEKİN</v>
      </c>
      <c r="S22" s="157"/>
      <c r="T22" s="158"/>
      <c r="U22" s="34"/>
      <c r="V22" s="34"/>
      <c r="W22" s="34"/>
      <c r="X22" s="34"/>
      <c r="Y22" s="34"/>
      <c r="Z22" s="34"/>
      <c r="AA22" s="35">
        <f t="shared" si="2"/>
        <v>0</v>
      </c>
      <c r="AB22" s="49">
        <f t="shared" si="3"/>
        <v>0</v>
      </c>
    </row>
    <row r="23" spans="1:28" ht="15.75">
      <c r="A23" s="46">
        <v>7</v>
      </c>
      <c r="B23" s="46">
        <f>GİRİŞ!B14</f>
        <v>56</v>
      </c>
      <c r="C23" s="156" t="str">
        <f>GİRİŞ!C14</f>
        <v xml:space="preserve">ALİ BAT </v>
      </c>
      <c r="D23" s="157"/>
      <c r="E23" s="158"/>
      <c r="F23" s="34"/>
      <c r="G23" s="34"/>
      <c r="H23" s="34"/>
      <c r="I23" s="34"/>
      <c r="J23" s="34"/>
      <c r="K23" s="34"/>
      <c r="L23" s="35">
        <f t="shared" si="0"/>
        <v>0</v>
      </c>
      <c r="M23" s="49">
        <f t="shared" si="1"/>
        <v>0</v>
      </c>
      <c r="P23" s="46">
        <v>7</v>
      </c>
      <c r="Q23" s="46">
        <f>GİRİŞ!B14</f>
        <v>56</v>
      </c>
      <c r="R23" s="156" t="str">
        <f>GİRİŞ!C14</f>
        <v xml:space="preserve">ALİ BAT </v>
      </c>
      <c r="S23" s="157"/>
      <c r="T23" s="158"/>
      <c r="U23" s="34"/>
      <c r="V23" s="34"/>
      <c r="W23" s="34"/>
      <c r="X23" s="34"/>
      <c r="Y23" s="34"/>
      <c r="Z23" s="34"/>
      <c r="AA23" s="35">
        <f t="shared" si="2"/>
        <v>0</v>
      </c>
      <c r="AB23" s="49">
        <f t="shared" si="3"/>
        <v>0</v>
      </c>
    </row>
    <row r="24" spans="1:28" ht="15.75">
      <c r="A24" s="46">
        <v>8</v>
      </c>
      <c r="B24" s="46">
        <f>GİRİŞ!B15</f>
        <v>60</v>
      </c>
      <c r="C24" s="156" t="str">
        <f>GİRİŞ!C15</f>
        <v>DAMLA TİTİZOĞLU</v>
      </c>
      <c r="D24" s="157"/>
      <c r="E24" s="158"/>
      <c r="F24" s="34"/>
      <c r="G24" s="34"/>
      <c r="H24" s="34"/>
      <c r="I24" s="34"/>
      <c r="J24" s="34"/>
      <c r="K24" s="34"/>
      <c r="L24" s="35">
        <f t="shared" si="0"/>
        <v>0</v>
      </c>
      <c r="M24" s="49">
        <f t="shared" si="1"/>
        <v>0</v>
      </c>
      <c r="P24" s="46">
        <v>8</v>
      </c>
      <c r="Q24" s="46">
        <f>GİRİŞ!B15</f>
        <v>60</v>
      </c>
      <c r="R24" s="156" t="str">
        <f>GİRİŞ!C15</f>
        <v>DAMLA TİTİZOĞLU</v>
      </c>
      <c r="S24" s="157"/>
      <c r="T24" s="158"/>
      <c r="U24" s="34"/>
      <c r="V24" s="34"/>
      <c r="W24" s="34"/>
      <c r="X24" s="34"/>
      <c r="Y24" s="34"/>
      <c r="Z24" s="34"/>
      <c r="AA24" s="35">
        <f t="shared" si="2"/>
        <v>0</v>
      </c>
      <c r="AB24" s="49">
        <f t="shared" si="3"/>
        <v>0</v>
      </c>
    </row>
    <row r="25" spans="1:28" ht="15.75">
      <c r="A25" s="46">
        <v>9</v>
      </c>
      <c r="B25" s="46">
        <f>GİRİŞ!B16</f>
        <v>64</v>
      </c>
      <c r="C25" s="156" t="str">
        <f>GİRİŞ!C16</f>
        <v>İPEK SU ERDOĞAN</v>
      </c>
      <c r="D25" s="157"/>
      <c r="E25" s="158"/>
      <c r="F25" s="34"/>
      <c r="G25" s="34"/>
      <c r="H25" s="34"/>
      <c r="I25" s="34"/>
      <c r="J25" s="34"/>
      <c r="K25" s="34"/>
      <c r="L25" s="35">
        <f t="shared" si="0"/>
        <v>0</v>
      </c>
      <c r="M25" s="49">
        <f t="shared" si="1"/>
        <v>0</v>
      </c>
      <c r="P25" s="46">
        <v>9</v>
      </c>
      <c r="Q25" s="46">
        <f>GİRİŞ!B16</f>
        <v>64</v>
      </c>
      <c r="R25" s="156" t="str">
        <f>GİRİŞ!C16</f>
        <v>İPEK SU ERDOĞAN</v>
      </c>
      <c r="S25" s="157"/>
      <c r="T25" s="158"/>
      <c r="U25" s="34"/>
      <c r="V25" s="34"/>
      <c r="W25" s="34"/>
      <c r="X25" s="34"/>
      <c r="Y25" s="34"/>
      <c r="Z25" s="34"/>
      <c r="AA25" s="35">
        <f t="shared" si="2"/>
        <v>0</v>
      </c>
      <c r="AB25" s="49">
        <f t="shared" si="3"/>
        <v>0</v>
      </c>
    </row>
    <row r="26" spans="1:28" ht="15.75">
      <c r="A26" s="46">
        <v>10</v>
      </c>
      <c r="B26" s="46">
        <f>GİRİŞ!B17</f>
        <v>70</v>
      </c>
      <c r="C26" s="156" t="str">
        <f>GİRİŞ!C17</f>
        <v>Y. OYA ERDOĞAN</v>
      </c>
      <c r="D26" s="157"/>
      <c r="E26" s="158"/>
      <c r="F26" s="34"/>
      <c r="G26" s="34"/>
      <c r="H26" s="34"/>
      <c r="I26" s="34"/>
      <c r="J26" s="34"/>
      <c r="K26" s="34"/>
      <c r="L26" s="35">
        <f t="shared" si="0"/>
        <v>0</v>
      </c>
      <c r="M26" s="49">
        <f t="shared" si="1"/>
        <v>0</v>
      </c>
      <c r="P26" s="46">
        <v>10</v>
      </c>
      <c r="Q26" s="46">
        <f>GİRİŞ!B17</f>
        <v>70</v>
      </c>
      <c r="R26" s="156" t="str">
        <f>GİRİŞ!C17</f>
        <v>Y. OYA ERDOĞAN</v>
      </c>
      <c r="S26" s="157"/>
      <c r="T26" s="158"/>
      <c r="U26" s="34"/>
      <c r="V26" s="34"/>
      <c r="W26" s="34"/>
      <c r="X26" s="34"/>
      <c r="Y26" s="34"/>
      <c r="Z26" s="34"/>
      <c r="AA26" s="35">
        <f t="shared" si="2"/>
        <v>0</v>
      </c>
      <c r="AB26" s="49">
        <f t="shared" si="3"/>
        <v>0</v>
      </c>
    </row>
    <row r="27" spans="1:28" ht="15.75">
      <c r="A27" s="46">
        <v>11</v>
      </c>
      <c r="B27" s="46">
        <f>GİRİŞ!B18</f>
        <v>76</v>
      </c>
      <c r="C27" s="156" t="str">
        <f>GİRİŞ!C18</f>
        <v>ONUR BİRCAN</v>
      </c>
      <c r="D27" s="157"/>
      <c r="E27" s="158"/>
      <c r="F27" s="34"/>
      <c r="G27" s="34"/>
      <c r="H27" s="34"/>
      <c r="I27" s="34"/>
      <c r="J27" s="34"/>
      <c r="K27" s="34"/>
      <c r="L27" s="35">
        <f t="shared" si="0"/>
        <v>0</v>
      </c>
      <c r="M27" s="49">
        <f t="shared" si="1"/>
        <v>0</v>
      </c>
      <c r="P27" s="46">
        <v>11</v>
      </c>
      <c r="Q27" s="46">
        <f>GİRİŞ!B18</f>
        <v>76</v>
      </c>
      <c r="R27" s="156" t="str">
        <f>GİRİŞ!C18</f>
        <v>ONUR BİRCAN</v>
      </c>
      <c r="S27" s="157"/>
      <c r="T27" s="158"/>
      <c r="U27" s="34"/>
      <c r="V27" s="34"/>
      <c r="W27" s="34"/>
      <c r="X27" s="34"/>
      <c r="Y27" s="34"/>
      <c r="Z27" s="34"/>
      <c r="AA27" s="35">
        <f t="shared" si="2"/>
        <v>0</v>
      </c>
      <c r="AB27" s="49">
        <f t="shared" si="3"/>
        <v>0</v>
      </c>
    </row>
    <row r="28" spans="1:28" ht="15.75">
      <c r="A28" s="46">
        <v>12</v>
      </c>
      <c r="B28" s="46">
        <f>GİRİŞ!B19</f>
        <v>81</v>
      </c>
      <c r="C28" s="156" t="str">
        <f>GİRİŞ!C19</f>
        <v>OZAN DALDAL</v>
      </c>
      <c r="D28" s="157"/>
      <c r="E28" s="158"/>
      <c r="F28" s="34"/>
      <c r="G28" s="34"/>
      <c r="H28" s="34"/>
      <c r="I28" s="34"/>
      <c r="J28" s="34"/>
      <c r="K28" s="34"/>
      <c r="L28" s="35">
        <f t="shared" si="0"/>
        <v>0</v>
      </c>
      <c r="M28" s="49">
        <f t="shared" si="1"/>
        <v>0</v>
      </c>
      <c r="P28" s="46">
        <v>12</v>
      </c>
      <c r="Q28" s="46">
        <f>GİRİŞ!B19</f>
        <v>81</v>
      </c>
      <c r="R28" s="156" t="str">
        <f>GİRİŞ!C19</f>
        <v>OZAN DALDAL</v>
      </c>
      <c r="S28" s="157"/>
      <c r="T28" s="158"/>
      <c r="U28" s="34"/>
      <c r="V28" s="34"/>
      <c r="W28" s="34"/>
      <c r="X28" s="34"/>
      <c r="Y28" s="34"/>
      <c r="Z28" s="34"/>
      <c r="AA28" s="35">
        <f t="shared" si="2"/>
        <v>0</v>
      </c>
      <c r="AB28" s="49">
        <f t="shared" si="3"/>
        <v>0</v>
      </c>
    </row>
    <row r="29" spans="1:28" ht="15.75">
      <c r="A29" s="46">
        <v>13</v>
      </c>
      <c r="B29" s="46">
        <f>GİRİŞ!B20</f>
        <v>84</v>
      </c>
      <c r="C29" s="156" t="str">
        <f>GİRİŞ!C20</f>
        <v>ARAS YILDIRIM</v>
      </c>
      <c r="D29" s="157"/>
      <c r="E29" s="158"/>
      <c r="F29" s="34"/>
      <c r="G29" s="34"/>
      <c r="H29" s="34"/>
      <c r="I29" s="34"/>
      <c r="J29" s="34"/>
      <c r="K29" s="34"/>
      <c r="L29" s="35">
        <f t="shared" si="0"/>
        <v>0</v>
      </c>
      <c r="M29" s="49">
        <f t="shared" si="1"/>
        <v>0</v>
      </c>
      <c r="P29" s="46">
        <v>13</v>
      </c>
      <c r="Q29" s="46">
        <f>GİRİŞ!B20</f>
        <v>84</v>
      </c>
      <c r="R29" s="156" t="str">
        <f>GİRİŞ!C20</f>
        <v>ARAS YILDIRIM</v>
      </c>
      <c r="S29" s="157"/>
      <c r="T29" s="158"/>
      <c r="U29" s="34"/>
      <c r="V29" s="34"/>
      <c r="W29" s="34"/>
      <c r="X29" s="34"/>
      <c r="Y29" s="34"/>
      <c r="Z29" s="34"/>
      <c r="AA29" s="35">
        <f t="shared" si="2"/>
        <v>0</v>
      </c>
      <c r="AB29" s="49">
        <f t="shared" si="3"/>
        <v>0</v>
      </c>
    </row>
    <row r="30" spans="1:28" ht="15.75">
      <c r="A30" s="46">
        <v>14</v>
      </c>
      <c r="B30" s="46">
        <f>GİRİŞ!B21</f>
        <v>88</v>
      </c>
      <c r="C30" s="156" t="str">
        <f>GİRİŞ!C21</f>
        <v>EKİN BİNGÖLBALI</v>
      </c>
      <c r="D30" s="157"/>
      <c r="E30" s="158"/>
      <c r="F30" s="34"/>
      <c r="G30" s="34"/>
      <c r="H30" s="34"/>
      <c r="I30" s="34"/>
      <c r="J30" s="34"/>
      <c r="K30" s="34"/>
      <c r="L30" s="35">
        <f t="shared" si="0"/>
        <v>0</v>
      </c>
      <c r="M30" s="49">
        <f t="shared" si="1"/>
        <v>0</v>
      </c>
      <c r="P30" s="46">
        <v>14</v>
      </c>
      <c r="Q30" s="46">
        <f>GİRİŞ!B21</f>
        <v>88</v>
      </c>
      <c r="R30" s="156" t="str">
        <f>GİRİŞ!C21</f>
        <v>EKİN BİNGÖLBALI</v>
      </c>
      <c r="S30" s="157"/>
      <c r="T30" s="158"/>
      <c r="U30" s="34"/>
      <c r="V30" s="34"/>
      <c r="W30" s="34"/>
      <c r="X30" s="34"/>
      <c r="Y30" s="34"/>
      <c r="Z30" s="34"/>
      <c r="AA30" s="35">
        <f t="shared" si="2"/>
        <v>0</v>
      </c>
      <c r="AB30" s="49">
        <f t="shared" si="3"/>
        <v>0</v>
      </c>
    </row>
    <row r="31" spans="1:28" ht="15.75">
      <c r="A31" s="46">
        <v>15</v>
      </c>
      <c r="B31" s="46">
        <f>GİRİŞ!B22</f>
        <v>153</v>
      </c>
      <c r="C31" s="156" t="str">
        <f>GİRİŞ!C22</f>
        <v>ÖMER SAİD BAYRAM</v>
      </c>
      <c r="D31" s="157"/>
      <c r="E31" s="158"/>
      <c r="F31" s="34">
        <v>3</v>
      </c>
      <c r="G31" s="34">
        <v>2</v>
      </c>
      <c r="H31" s="34">
        <v>4</v>
      </c>
      <c r="I31" s="34">
        <v>2</v>
      </c>
      <c r="J31" s="34">
        <v>4</v>
      </c>
      <c r="K31" s="34">
        <v>4</v>
      </c>
      <c r="L31" s="35">
        <f t="shared" si="0"/>
        <v>19</v>
      </c>
      <c r="M31" s="49">
        <f t="shared" si="1"/>
        <v>79</v>
      </c>
      <c r="P31" s="46">
        <v>15</v>
      </c>
      <c r="Q31" s="46">
        <f>GİRİŞ!B22</f>
        <v>153</v>
      </c>
      <c r="R31" s="156" t="str">
        <f>GİRİŞ!C22</f>
        <v>ÖMER SAİD BAYRAM</v>
      </c>
      <c r="S31" s="157"/>
      <c r="T31" s="158"/>
      <c r="U31" s="34">
        <v>3</v>
      </c>
      <c r="V31" s="34">
        <v>2</v>
      </c>
      <c r="W31" s="34">
        <v>4</v>
      </c>
      <c r="X31" s="34">
        <v>2</v>
      </c>
      <c r="Y31" s="34">
        <v>4</v>
      </c>
      <c r="Z31" s="34">
        <v>4</v>
      </c>
      <c r="AA31" s="35">
        <f t="shared" si="2"/>
        <v>19</v>
      </c>
      <c r="AB31" s="49">
        <f t="shared" si="3"/>
        <v>79</v>
      </c>
    </row>
    <row r="32" spans="1:28" ht="15.75">
      <c r="A32" s="46">
        <v>16</v>
      </c>
      <c r="B32" s="46">
        <f>GİRİŞ!B23</f>
        <v>446</v>
      </c>
      <c r="C32" s="156" t="str">
        <f>GİRİŞ!C23</f>
        <v>TAHA YİĞİT DENİZ</v>
      </c>
      <c r="D32" s="157"/>
      <c r="E32" s="158"/>
      <c r="F32" s="34"/>
      <c r="G32" s="34"/>
      <c r="H32" s="34"/>
      <c r="I32" s="34"/>
      <c r="J32" s="34"/>
      <c r="K32" s="34"/>
      <c r="L32" s="35">
        <f t="shared" si="0"/>
        <v>0</v>
      </c>
      <c r="M32" s="49">
        <f t="shared" si="1"/>
        <v>0</v>
      </c>
      <c r="P32" s="46">
        <v>16</v>
      </c>
      <c r="Q32" s="46">
        <f>GİRİŞ!B23</f>
        <v>446</v>
      </c>
      <c r="R32" s="156" t="str">
        <f>GİRİŞ!C23</f>
        <v>TAHA YİĞİT DENİZ</v>
      </c>
      <c r="S32" s="157"/>
      <c r="T32" s="158"/>
      <c r="U32" s="34"/>
      <c r="V32" s="34"/>
      <c r="W32" s="34"/>
      <c r="X32" s="34"/>
      <c r="Y32" s="34"/>
      <c r="Z32" s="34"/>
      <c r="AA32" s="35">
        <f t="shared" si="2"/>
        <v>0</v>
      </c>
      <c r="AB32" s="49">
        <f t="shared" si="3"/>
        <v>0</v>
      </c>
    </row>
    <row r="33" spans="1:28" ht="15.75">
      <c r="A33" s="46">
        <v>17</v>
      </c>
      <c r="B33" s="46">
        <f>GİRİŞ!B24</f>
        <v>0</v>
      </c>
      <c r="C33" s="156">
        <f>GİRİŞ!C24</f>
        <v>0</v>
      </c>
      <c r="D33" s="157"/>
      <c r="E33" s="158"/>
      <c r="F33" s="34"/>
      <c r="G33" s="34"/>
      <c r="H33" s="34"/>
      <c r="I33" s="34"/>
      <c r="J33" s="34"/>
      <c r="K33" s="34"/>
      <c r="L33" s="35">
        <f t="shared" si="0"/>
        <v>0</v>
      </c>
      <c r="M33" s="49">
        <f t="shared" si="1"/>
        <v>0</v>
      </c>
      <c r="P33" s="46">
        <v>17</v>
      </c>
      <c r="Q33" s="46">
        <f>GİRİŞ!B24</f>
        <v>0</v>
      </c>
      <c r="R33" s="156">
        <f>GİRİŞ!C24</f>
        <v>0</v>
      </c>
      <c r="S33" s="157"/>
      <c r="T33" s="158"/>
      <c r="U33" s="34"/>
      <c r="V33" s="34"/>
      <c r="W33" s="34"/>
      <c r="X33" s="34"/>
      <c r="Y33" s="34"/>
      <c r="Z33" s="34"/>
      <c r="AA33" s="35">
        <f t="shared" si="2"/>
        <v>0</v>
      </c>
      <c r="AB33" s="49">
        <f t="shared" si="3"/>
        <v>0</v>
      </c>
    </row>
    <row r="34" spans="1:28" ht="15.75">
      <c r="A34" s="46">
        <v>18</v>
      </c>
      <c r="B34" s="46">
        <f>GİRİŞ!B25</f>
        <v>0</v>
      </c>
      <c r="C34" s="156">
        <f>GİRİŞ!C25</f>
        <v>0</v>
      </c>
      <c r="D34" s="157"/>
      <c r="E34" s="158"/>
      <c r="F34" s="34"/>
      <c r="G34" s="34"/>
      <c r="H34" s="34"/>
      <c r="I34" s="34"/>
      <c r="J34" s="34"/>
      <c r="K34" s="34"/>
      <c r="L34" s="35">
        <f t="shared" si="0"/>
        <v>0</v>
      </c>
      <c r="M34" s="49">
        <f t="shared" si="1"/>
        <v>0</v>
      </c>
      <c r="P34" s="46">
        <v>18</v>
      </c>
      <c r="Q34" s="46">
        <f>GİRİŞ!B25</f>
        <v>0</v>
      </c>
      <c r="R34" s="156">
        <f>GİRİŞ!C25</f>
        <v>0</v>
      </c>
      <c r="S34" s="157"/>
      <c r="T34" s="158"/>
      <c r="U34" s="34"/>
      <c r="V34" s="34"/>
      <c r="W34" s="34"/>
      <c r="X34" s="34"/>
      <c r="Y34" s="34"/>
      <c r="Z34" s="34"/>
      <c r="AA34" s="35">
        <f t="shared" si="2"/>
        <v>0</v>
      </c>
      <c r="AB34" s="49">
        <f t="shared" si="3"/>
        <v>0</v>
      </c>
    </row>
    <row r="35" spans="1:28" ht="15.75">
      <c r="A35" s="46">
        <v>19</v>
      </c>
      <c r="B35" s="46">
        <f>GİRİŞ!B26</f>
        <v>0</v>
      </c>
      <c r="C35" s="156">
        <f>GİRİŞ!C26</f>
        <v>0</v>
      </c>
      <c r="D35" s="157"/>
      <c r="E35" s="158"/>
      <c r="F35" s="34"/>
      <c r="G35" s="34"/>
      <c r="H35" s="34"/>
      <c r="I35" s="34"/>
      <c r="J35" s="34"/>
      <c r="K35" s="34"/>
      <c r="L35" s="35">
        <f t="shared" si="0"/>
        <v>0</v>
      </c>
      <c r="M35" s="49">
        <f t="shared" si="1"/>
        <v>0</v>
      </c>
      <c r="P35" s="46">
        <v>19</v>
      </c>
      <c r="Q35" s="46">
        <f>GİRİŞ!B26</f>
        <v>0</v>
      </c>
      <c r="R35" s="156">
        <f>GİRİŞ!C26</f>
        <v>0</v>
      </c>
      <c r="S35" s="157"/>
      <c r="T35" s="158"/>
      <c r="U35" s="34"/>
      <c r="V35" s="34"/>
      <c r="W35" s="34"/>
      <c r="X35" s="34"/>
      <c r="Y35" s="34"/>
      <c r="Z35" s="34"/>
      <c r="AA35" s="35">
        <f t="shared" si="2"/>
        <v>0</v>
      </c>
      <c r="AB35" s="49">
        <f t="shared" si="3"/>
        <v>0</v>
      </c>
    </row>
    <row r="36" spans="1:28" ht="15.75">
      <c r="A36" s="46">
        <v>20</v>
      </c>
      <c r="B36" s="46">
        <f>GİRİŞ!B27</f>
        <v>0</v>
      </c>
      <c r="C36" s="156">
        <f>GİRİŞ!C27</f>
        <v>0</v>
      </c>
      <c r="D36" s="157"/>
      <c r="E36" s="158"/>
      <c r="F36" s="34"/>
      <c r="G36" s="34"/>
      <c r="H36" s="34"/>
      <c r="I36" s="34"/>
      <c r="J36" s="34"/>
      <c r="K36" s="34"/>
      <c r="L36" s="35">
        <f t="shared" si="0"/>
        <v>0</v>
      </c>
      <c r="M36" s="49">
        <f t="shared" si="1"/>
        <v>0</v>
      </c>
      <c r="P36" s="46">
        <v>20</v>
      </c>
      <c r="Q36" s="46">
        <f>GİRİŞ!B27</f>
        <v>0</v>
      </c>
      <c r="R36" s="156">
        <f>GİRİŞ!C27</f>
        <v>0</v>
      </c>
      <c r="S36" s="157"/>
      <c r="T36" s="158"/>
      <c r="U36" s="34"/>
      <c r="V36" s="34"/>
      <c r="W36" s="34"/>
      <c r="X36" s="34"/>
      <c r="Y36" s="34"/>
      <c r="Z36" s="34"/>
      <c r="AA36" s="35">
        <f t="shared" si="2"/>
        <v>0</v>
      </c>
      <c r="AB36" s="49">
        <f t="shared" si="3"/>
        <v>0</v>
      </c>
    </row>
    <row r="37" spans="1:28" ht="15.75">
      <c r="A37" s="46">
        <v>21</v>
      </c>
      <c r="B37" s="46">
        <f>GİRİŞ!B28</f>
        <v>0</v>
      </c>
      <c r="C37" s="156">
        <f>GİRİŞ!C28</f>
        <v>0</v>
      </c>
      <c r="D37" s="157"/>
      <c r="E37" s="158"/>
      <c r="F37" s="34"/>
      <c r="G37" s="34"/>
      <c r="H37" s="34"/>
      <c r="I37" s="34"/>
      <c r="J37" s="34"/>
      <c r="K37" s="34"/>
      <c r="L37" s="35">
        <f t="shared" si="0"/>
        <v>0</v>
      </c>
      <c r="M37" s="49">
        <f t="shared" si="1"/>
        <v>0</v>
      </c>
      <c r="P37" s="46">
        <v>21</v>
      </c>
      <c r="Q37" s="46">
        <f>GİRİŞ!B28</f>
        <v>0</v>
      </c>
      <c r="R37" s="156">
        <f>GİRİŞ!C28</f>
        <v>0</v>
      </c>
      <c r="S37" s="157"/>
      <c r="T37" s="158"/>
      <c r="U37" s="34"/>
      <c r="V37" s="34"/>
      <c r="W37" s="34"/>
      <c r="X37" s="34"/>
      <c r="Y37" s="34"/>
      <c r="Z37" s="34"/>
      <c r="AA37" s="35">
        <f t="shared" si="2"/>
        <v>0</v>
      </c>
      <c r="AB37" s="49">
        <f t="shared" si="3"/>
        <v>0</v>
      </c>
    </row>
    <row r="38" spans="1:28" ht="15.75">
      <c r="A38" s="46">
        <v>22</v>
      </c>
      <c r="B38" s="46">
        <f>GİRİŞ!B29</f>
        <v>0</v>
      </c>
      <c r="C38" s="156">
        <f>GİRİŞ!C29</f>
        <v>0</v>
      </c>
      <c r="D38" s="157"/>
      <c r="E38" s="158"/>
      <c r="F38" s="34"/>
      <c r="G38" s="34"/>
      <c r="H38" s="34"/>
      <c r="I38" s="34"/>
      <c r="J38" s="34"/>
      <c r="K38" s="34"/>
      <c r="L38" s="35">
        <f t="shared" si="0"/>
        <v>0</v>
      </c>
      <c r="M38" s="49">
        <f t="shared" si="1"/>
        <v>0</v>
      </c>
      <c r="P38" s="46">
        <v>22</v>
      </c>
      <c r="Q38" s="46">
        <f>GİRİŞ!B29</f>
        <v>0</v>
      </c>
      <c r="R38" s="156">
        <f>GİRİŞ!C29</f>
        <v>0</v>
      </c>
      <c r="S38" s="157"/>
      <c r="T38" s="158"/>
      <c r="U38" s="34"/>
      <c r="V38" s="34"/>
      <c r="W38" s="34"/>
      <c r="X38" s="34"/>
      <c r="Y38" s="34"/>
      <c r="Z38" s="34"/>
      <c r="AA38" s="35">
        <f t="shared" si="2"/>
        <v>0</v>
      </c>
      <c r="AB38" s="49">
        <f t="shared" si="3"/>
        <v>0</v>
      </c>
    </row>
    <row r="39" spans="1:28" ht="15.75">
      <c r="A39" s="46">
        <v>23</v>
      </c>
      <c r="B39" s="46">
        <f>GİRİŞ!B30</f>
        <v>0</v>
      </c>
      <c r="C39" s="156">
        <f>GİRİŞ!C30</f>
        <v>0</v>
      </c>
      <c r="D39" s="157"/>
      <c r="E39" s="158"/>
      <c r="F39" s="34"/>
      <c r="G39" s="34"/>
      <c r="H39" s="34"/>
      <c r="I39" s="34"/>
      <c r="J39" s="34"/>
      <c r="K39" s="34"/>
      <c r="L39" s="35">
        <f t="shared" si="0"/>
        <v>0</v>
      </c>
      <c r="M39" s="49">
        <f t="shared" si="1"/>
        <v>0</v>
      </c>
      <c r="P39" s="46">
        <v>23</v>
      </c>
      <c r="Q39" s="46">
        <f>GİRİŞ!B30</f>
        <v>0</v>
      </c>
      <c r="R39" s="156">
        <f>GİRİŞ!C30</f>
        <v>0</v>
      </c>
      <c r="S39" s="157"/>
      <c r="T39" s="158"/>
      <c r="U39" s="34"/>
      <c r="V39" s="34"/>
      <c r="W39" s="34"/>
      <c r="X39" s="34"/>
      <c r="Y39" s="34"/>
      <c r="Z39" s="34"/>
      <c r="AA39" s="35">
        <f t="shared" si="2"/>
        <v>0</v>
      </c>
      <c r="AB39" s="49">
        <f t="shared" si="3"/>
        <v>0</v>
      </c>
    </row>
    <row r="40" spans="1:28" ht="15.75">
      <c r="A40" s="46">
        <v>24</v>
      </c>
      <c r="B40" s="46">
        <f>GİRİŞ!B31</f>
        <v>0</v>
      </c>
      <c r="C40" s="156">
        <f>GİRİŞ!C31</f>
        <v>0</v>
      </c>
      <c r="D40" s="157"/>
      <c r="E40" s="158"/>
      <c r="F40" s="34"/>
      <c r="G40" s="34"/>
      <c r="H40" s="34"/>
      <c r="I40" s="34"/>
      <c r="J40" s="34"/>
      <c r="K40" s="34"/>
      <c r="L40" s="35">
        <f t="shared" si="0"/>
        <v>0</v>
      </c>
      <c r="M40" s="49">
        <f t="shared" si="1"/>
        <v>0</v>
      </c>
      <c r="P40" s="46">
        <v>24</v>
      </c>
      <c r="Q40" s="46">
        <f>GİRİŞ!B31</f>
        <v>0</v>
      </c>
      <c r="R40" s="156">
        <f>GİRİŞ!C31</f>
        <v>0</v>
      </c>
      <c r="S40" s="157"/>
      <c r="T40" s="158"/>
      <c r="U40" s="34"/>
      <c r="V40" s="34"/>
      <c r="W40" s="34"/>
      <c r="X40" s="34"/>
      <c r="Y40" s="34"/>
      <c r="Z40" s="34"/>
      <c r="AA40" s="35">
        <f t="shared" si="2"/>
        <v>0</v>
      </c>
      <c r="AB40" s="49">
        <f t="shared" si="3"/>
        <v>0</v>
      </c>
    </row>
    <row r="41" spans="1:28" ht="15.75">
      <c r="A41" s="46">
        <v>25</v>
      </c>
      <c r="B41" s="46">
        <f>GİRİŞ!B32</f>
        <v>0</v>
      </c>
      <c r="C41" s="156">
        <f>GİRİŞ!C32</f>
        <v>0</v>
      </c>
      <c r="D41" s="157"/>
      <c r="E41" s="158"/>
      <c r="F41" s="34"/>
      <c r="G41" s="34"/>
      <c r="H41" s="34"/>
      <c r="I41" s="34"/>
      <c r="J41" s="34"/>
      <c r="K41" s="34"/>
      <c r="L41" s="35">
        <f t="shared" si="0"/>
        <v>0</v>
      </c>
      <c r="M41" s="49">
        <f t="shared" si="1"/>
        <v>0</v>
      </c>
      <c r="P41" s="46">
        <v>25</v>
      </c>
      <c r="Q41" s="46">
        <f>GİRİŞ!B32</f>
        <v>0</v>
      </c>
      <c r="R41" s="156">
        <f>GİRİŞ!C32</f>
        <v>0</v>
      </c>
      <c r="S41" s="157"/>
      <c r="T41" s="158"/>
      <c r="U41" s="34"/>
      <c r="V41" s="34"/>
      <c r="W41" s="34"/>
      <c r="X41" s="34"/>
      <c r="Y41" s="34"/>
      <c r="Z41" s="34"/>
      <c r="AA41" s="35">
        <f t="shared" si="2"/>
        <v>0</v>
      </c>
      <c r="AB41" s="49">
        <f t="shared" si="3"/>
        <v>0</v>
      </c>
    </row>
    <row r="42" spans="1:28" ht="15.75">
      <c r="A42" s="46">
        <v>26</v>
      </c>
      <c r="B42" s="46">
        <f>GİRİŞ!B33</f>
        <v>0</v>
      </c>
      <c r="C42" s="156">
        <f>GİRİŞ!C33</f>
        <v>0</v>
      </c>
      <c r="D42" s="157"/>
      <c r="E42" s="158"/>
      <c r="F42" s="34"/>
      <c r="G42" s="34"/>
      <c r="H42" s="34"/>
      <c r="I42" s="34"/>
      <c r="J42" s="34"/>
      <c r="K42" s="34"/>
      <c r="L42" s="35">
        <f t="shared" si="0"/>
        <v>0</v>
      </c>
      <c r="M42" s="49">
        <f t="shared" si="1"/>
        <v>0</v>
      </c>
      <c r="P42" s="46">
        <v>26</v>
      </c>
      <c r="Q42" s="46">
        <f>GİRİŞ!B33</f>
        <v>0</v>
      </c>
      <c r="R42" s="156">
        <f>GİRİŞ!C33</f>
        <v>0</v>
      </c>
      <c r="S42" s="157"/>
      <c r="T42" s="158"/>
      <c r="U42" s="34"/>
      <c r="V42" s="34"/>
      <c r="W42" s="34"/>
      <c r="X42" s="34"/>
      <c r="Y42" s="34"/>
      <c r="Z42" s="34"/>
      <c r="AA42" s="35">
        <f t="shared" si="2"/>
        <v>0</v>
      </c>
      <c r="AB42" s="49">
        <f t="shared" si="3"/>
        <v>0</v>
      </c>
    </row>
    <row r="43" spans="1:28" ht="15.75">
      <c r="A43" s="46">
        <v>27</v>
      </c>
      <c r="B43" s="46">
        <f>GİRİŞ!B34</f>
        <v>0</v>
      </c>
      <c r="C43" s="156">
        <f>GİRİŞ!C34</f>
        <v>0</v>
      </c>
      <c r="D43" s="157"/>
      <c r="E43" s="158"/>
      <c r="F43" s="34"/>
      <c r="G43" s="34"/>
      <c r="H43" s="34"/>
      <c r="I43" s="34"/>
      <c r="J43" s="34"/>
      <c r="K43" s="34"/>
      <c r="L43" s="35">
        <f t="shared" si="0"/>
        <v>0</v>
      </c>
      <c r="M43" s="49">
        <f t="shared" si="1"/>
        <v>0</v>
      </c>
      <c r="P43" s="46">
        <v>27</v>
      </c>
      <c r="Q43" s="46">
        <f>GİRİŞ!B34</f>
        <v>0</v>
      </c>
      <c r="R43" s="156">
        <f>GİRİŞ!C34</f>
        <v>0</v>
      </c>
      <c r="S43" s="157"/>
      <c r="T43" s="158"/>
      <c r="U43" s="34"/>
      <c r="V43" s="34"/>
      <c r="W43" s="34"/>
      <c r="X43" s="34"/>
      <c r="Y43" s="34"/>
      <c r="Z43" s="34"/>
      <c r="AA43" s="35">
        <f t="shared" si="2"/>
        <v>0</v>
      </c>
      <c r="AB43" s="49">
        <f t="shared" si="3"/>
        <v>0</v>
      </c>
    </row>
    <row r="44" spans="1:28" ht="15.75">
      <c r="A44" s="46">
        <v>28</v>
      </c>
      <c r="B44" s="46">
        <f>GİRİŞ!B35</f>
        <v>0</v>
      </c>
      <c r="C44" s="156">
        <f>GİRİŞ!C35</f>
        <v>0</v>
      </c>
      <c r="D44" s="157"/>
      <c r="E44" s="158"/>
      <c r="F44" s="49"/>
      <c r="G44" s="49"/>
      <c r="H44" s="49"/>
      <c r="I44" s="49"/>
      <c r="J44" s="49"/>
      <c r="K44" s="49"/>
      <c r="L44" s="35">
        <f t="shared" si="0"/>
        <v>0</v>
      </c>
      <c r="M44" s="49">
        <f t="shared" si="1"/>
        <v>0</v>
      </c>
      <c r="P44" s="46">
        <v>28</v>
      </c>
      <c r="Q44" s="46">
        <f>GİRİŞ!B35</f>
        <v>0</v>
      </c>
      <c r="R44" s="156">
        <f>GİRİŞ!C35</f>
        <v>0</v>
      </c>
      <c r="S44" s="157"/>
      <c r="T44" s="158"/>
      <c r="U44" s="49"/>
      <c r="V44" s="49"/>
      <c r="W44" s="49"/>
      <c r="X44" s="49"/>
      <c r="Y44" s="49"/>
      <c r="Z44" s="49"/>
      <c r="AA44" s="35">
        <f t="shared" si="2"/>
        <v>0</v>
      </c>
      <c r="AB44" s="49">
        <f t="shared" si="3"/>
        <v>0</v>
      </c>
    </row>
    <row r="45" spans="1:28" ht="15.75">
      <c r="A45" s="46">
        <v>29</v>
      </c>
      <c r="B45" s="46">
        <f>GİRİŞ!B36</f>
        <v>0</v>
      </c>
      <c r="C45" s="156">
        <f>GİRİŞ!C36</f>
        <v>0</v>
      </c>
      <c r="D45" s="157"/>
      <c r="E45" s="158"/>
      <c r="F45" s="49"/>
      <c r="G45" s="49"/>
      <c r="H45" s="49"/>
      <c r="I45" s="49"/>
      <c r="J45" s="49"/>
      <c r="K45" s="49"/>
      <c r="L45" s="35">
        <f t="shared" si="0"/>
        <v>0</v>
      </c>
      <c r="M45" s="49">
        <f t="shared" si="1"/>
        <v>0</v>
      </c>
      <c r="P45" s="46">
        <v>29</v>
      </c>
      <c r="Q45" s="46">
        <f>GİRİŞ!B36</f>
        <v>0</v>
      </c>
      <c r="R45" s="156">
        <f>GİRİŞ!C36</f>
        <v>0</v>
      </c>
      <c r="S45" s="157"/>
      <c r="T45" s="158"/>
      <c r="U45" s="49"/>
      <c r="V45" s="49"/>
      <c r="W45" s="49"/>
      <c r="X45" s="49"/>
      <c r="Y45" s="49"/>
      <c r="Z45" s="49"/>
      <c r="AA45" s="35">
        <f t="shared" si="2"/>
        <v>0</v>
      </c>
      <c r="AB45" s="49">
        <f t="shared" si="3"/>
        <v>0</v>
      </c>
    </row>
    <row r="46" spans="1:28" ht="15.75">
      <c r="A46" s="46">
        <v>30</v>
      </c>
      <c r="B46" s="46">
        <f>GİRİŞ!B37</f>
        <v>0</v>
      </c>
      <c r="C46" s="156" t="str">
        <f>GİRİŞ!C37</f>
        <v>MMMM</v>
      </c>
      <c r="D46" s="157"/>
      <c r="E46" s="158"/>
      <c r="F46" s="49"/>
      <c r="G46" s="49"/>
      <c r="H46" s="49"/>
      <c r="I46" s="49"/>
      <c r="J46" s="49"/>
      <c r="K46" s="49"/>
      <c r="L46" s="35">
        <f t="shared" si="0"/>
        <v>0</v>
      </c>
      <c r="M46" s="49">
        <f t="shared" si="1"/>
        <v>0</v>
      </c>
      <c r="P46" s="46">
        <v>30</v>
      </c>
      <c r="Q46" s="46">
        <f>GİRİŞ!B37</f>
        <v>0</v>
      </c>
      <c r="R46" s="156" t="str">
        <f>GİRİŞ!C37</f>
        <v>MMMM</v>
      </c>
      <c r="S46" s="157"/>
      <c r="T46" s="158"/>
      <c r="U46" s="49"/>
      <c r="V46" s="49"/>
      <c r="W46" s="49"/>
      <c r="X46" s="49"/>
      <c r="Y46" s="49"/>
      <c r="Z46" s="49"/>
      <c r="AA46" s="35">
        <f t="shared" si="2"/>
        <v>0</v>
      </c>
      <c r="AB46" s="49">
        <f t="shared" si="3"/>
        <v>0</v>
      </c>
    </row>
  </sheetData>
  <mergeCells count="86">
    <mergeCell ref="R43:T43"/>
    <mergeCell ref="R44:T44"/>
    <mergeCell ref="R45:T45"/>
    <mergeCell ref="R46:T46"/>
    <mergeCell ref="R35:T35"/>
    <mergeCell ref="R36:T36"/>
    <mergeCell ref="R37:T37"/>
    <mergeCell ref="R38:T38"/>
    <mergeCell ref="R39:T39"/>
    <mergeCell ref="R40:T40"/>
    <mergeCell ref="R41:T41"/>
    <mergeCell ref="R42:T42"/>
    <mergeCell ref="R23:T23"/>
    <mergeCell ref="R24:T24"/>
    <mergeCell ref="R25:T25"/>
    <mergeCell ref="R26:T26"/>
    <mergeCell ref="R27:T27"/>
    <mergeCell ref="R28:T28"/>
    <mergeCell ref="A1:M1"/>
    <mergeCell ref="P1:AB1"/>
    <mergeCell ref="P2:AB2"/>
    <mergeCell ref="T3:T14"/>
    <mergeCell ref="AA3:AA16"/>
    <mergeCell ref="AB3:AB16"/>
    <mergeCell ref="R19:T19"/>
    <mergeCell ref="R20:T20"/>
    <mergeCell ref="R21:T21"/>
    <mergeCell ref="R22:T22"/>
    <mergeCell ref="Y3:Y16"/>
    <mergeCell ref="Z3:Z16"/>
    <mergeCell ref="P15:T15"/>
    <mergeCell ref="R16:T16"/>
    <mergeCell ref="R17:T17"/>
    <mergeCell ref="R32:T32"/>
    <mergeCell ref="R33:T33"/>
    <mergeCell ref="R34:T34"/>
    <mergeCell ref="R29:T29"/>
    <mergeCell ref="R30:T30"/>
    <mergeCell ref="C45:E45"/>
    <mergeCell ref="C46:E46"/>
    <mergeCell ref="U3:U16"/>
    <mergeCell ref="V3:V16"/>
    <mergeCell ref="C42:E42"/>
    <mergeCell ref="C43:E43"/>
    <mergeCell ref="C44:E44"/>
    <mergeCell ref="C32:E32"/>
    <mergeCell ref="C21:E21"/>
    <mergeCell ref="C22:E22"/>
    <mergeCell ref="C23:E23"/>
    <mergeCell ref="C24:E24"/>
    <mergeCell ref="C25:E25"/>
    <mergeCell ref="C26:E26"/>
    <mergeCell ref="A15:E15"/>
    <mergeCell ref="R31:T31"/>
    <mergeCell ref="X3:X16"/>
    <mergeCell ref="C39:E39"/>
    <mergeCell ref="C40:E40"/>
    <mergeCell ref="C41:E41"/>
    <mergeCell ref="C33:E33"/>
    <mergeCell ref="C34:E34"/>
    <mergeCell ref="C35:E35"/>
    <mergeCell ref="C36:E36"/>
    <mergeCell ref="C37:E37"/>
    <mergeCell ref="C38:E38"/>
    <mergeCell ref="C27:E27"/>
    <mergeCell ref="C28:E28"/>
    <mergeCell ref="C29:E29"/>
    <mergeCell ref="C30:E30"/>
    <mergeCell ref="C31:E31"/>
    <mergeCell ref="R18:T18"/>
    <mergeCell ref="C17:E17"/>
    <mergeCell ref="C18:E18"/>
    <mergeCell ref="C19:E19"/>
    <mergeCell ref="C20:E20"/>
    <mergeCell ref="W3:W16"/>
    <mergeCell ref="A2:M2"/>
    <mergeCell ref="E3:E14"/>
    <mergeCell ref="F3:F16"/>
    <mergeCell ref="G3:G16"/>
    <mergeCell ref="H3:H16"/>
    <mergeCell ref="I3:I16"/>
    <mergeCell ref="J3:J16"/>
    <mergeCell ref="K3:K16"/>
    <mergeCell ref="L3:L16"/>
    <mergeCell ref="M3:M16"/>
    <mergeCell ref="C16:E1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25</vt:i4>
      </vt:variant>
    </vt:vector>
  </HeadingPairs>
  <TitlesOfParts>
    <vt:vector size="25" baseType="lpstr">
      <vt:lpstr>ANA SAYFA</vt:lpstr>
      <vt:lpstr>GİRİŞ</vt:lpstr>
      <vt:lpstr>DERSLER</vt:lpstr>
      <vt:lpstr>TÜRKÇE</vt:lpstr>
      <vt:lpstr>mat</vt:lpstr>
      <vt:lpstr>h. bilgisi</vt:lpstr>
      <vt:lpstr>PERFORMANS</vt:lpstr>
      <vt:lpstr>PER 1. DÖN TÜRKÇE</vt:lpstr>
      <vt:lpstr>PER 1.DÖN.H.BİL</vt:lpstr>
      <vt:lpstr>PER 1.DÖN MAT</vt:lpstr>
      <vt:lpstr>PER TÜRKÇE</vt:lpstr>
      <vt:lpstr>PER .H.BİLGİSİ</vt:lpstr>
      <vt:lpstr>PER MAT</vt:lpstr>
      <vt:lpstr>PROJE</vt:lpstr>
      <vt:lpstr>GRUP PROJE TÜRKÇE</vt:lpstr>
      <vt:lpstr>GRUP PROJE H. BİL.</vt:lpstr>
      <vt:lpstr>GRUP PROJE MAT</vt:lpstr>
      <vt:lpstr>PROJE H.H.</vt:lpstr>
      <vt:lpstr>PROJE T</vt:lpstr>
      <vt:lpstr>PROJE M</vt:lpstr>
      <vt:lpstr>Sayfa3</vt:lpstr>
      <vt:lpstr>Sayfa4</vt:lpstr>
      <vt:lpstr>Sayfa5</vt:lpstr>
      <vt:lpstr>Sayfa6</vt:lpstr>
      <vt:lpstr>Sayfa7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  B</dc:creator>
  <cp:lastModifiedBy>GÜL</cp:lastModifiedBy>
  <dcterms:created xsi:type="dcterms:W3CDTF">2013-11-06T10:37:52Z</dcterms:created>
  <dcterms:modified xsi:type="dcterms:W3CDTF">2013-11-24T07:25:33Z</dcterms:modified>
</cp:coreProperties>
</file>